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INFORME META FINANCIERA\Informes Meta Fisica T2\"/>
    </mc:Choice>
  </mc:AlternateContent>
  <xr:revisionPtr revIDLastSave="0" documentId="13_ncr:1_{24A558AA-C7AC-4503-ACCB-D11BF0F2E062}" xr6:coauthVersionLast="45"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I30" i="1" l="1"/>
  <c r="J30" i="1"/>
  <c r="J31" i="1" l="1"/>
  <c r="I31" i="1"/>
  <c r="J29" i="1"/>
  <c r="I29" i="1"/>
  <c r="C16" i="1"/>
  <c r="C15" i="1"/>
</calcChain>
</file>

<file path=xl/sharedStrings.xml><?xml version="1.0" encoding="utf-8"?>
<sst xmlns="http://schemas.openxmlformats.org/spreadsheetml/2006/main" count="92" uniqueCount="81">
  <si>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</si>
  <si>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</si>
  <si>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</si>
  <si>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</si>
  <si>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</si>
  <si>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</si>
  <si>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</si>
  <si>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</si>
  <si>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</si>
  <si>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</si>
  <si>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</si>
  <si>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</si>
  <si>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</si>
  <si>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</si>
  <si>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</si>
  <si>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</si>
  <si>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</si>
  <si>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</si>
  <si>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</si>
  <si>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</si>
  <si>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</si>
  <si>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</si>
  <si>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</si>
  <si>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</si>
  <si>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</si>
  <si>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</si>
  <si>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</si>
  <si>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</si>
  <si>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</si>
  <si>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</si>
  <si>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</si>
  <si>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</si>
  <si>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</si>
  <si>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</si>
  <si>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</si>
  <si>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</si>
  <si>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</si>
  <si>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</si>
  <si>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</si>
  <si>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</si>
  <si>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</si>
  <si>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</si>
  <si>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</si>
  <si>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</si>
  <si>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</si>
  <si>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</si>
  <si>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</si>
  <si>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</si>
  <si>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</si>
  <si>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</si>
  <si>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</si>
  <si>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</si>
  <si>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Contribuir al crecimiento ordenado e inclusivo del territorio nacional, mediante el inventario de los bienes inmuebles del país y la actualización de la información catastral, que sirve de apoyo para la formulación y ejecución de las políticas públicas del país.</t>
  </si>
  <si>
    <t>Ser una entidad orientada al uso multipropósito de la información catastral, apoyada en un sistema integrado y articulado que sirva como herramienta para el desarrollo social y económico del país, con el talento humano competente y comprometido.</t>
  </si>
  <si>
    <t>Desarrollo Institucional</t>
  </si>
  <si>
    <t>1.1.1</t>
  </si>
  <si>
    <t xml:space="preserve"> Estado Dominicano / ciudadanos</t>
  </si>
  <si>
    <t>0205 Ministerio de Hacienda</t>
  </si>
  <si>
    <t>01 Ministerio de Hacienda</t>
  </si>
  <si>
    <t>Aumentar el inventario de unidades catastrales del Estado Dominicano de 90,000 en 2019 a130,000 en 2020.</t>
  </si>
  <si>
    <t>6152-Estado dominicano con bienes inmuebles inventariados y valorados a nivel nacional</t>
  </si>
  <si>
    <t>0002 Direccion Nacional de Catastro</t>
  </si>
  <si>
    <t>6154 - Estado dominicano recibe estudios de mercados determinando precio por metro cuadrado de terrenos a nivel nacional</t>
  </si>
  <si>
    <t>6160 - Ciudadanos reciben servicios de expedición de certificaciones catastrales a nivel nacional</t>
  </si>
  <si>
    <t>Cantidad de bienes inmuebles catastrados</t>
  </si>
  <si>
    <t>Provincias del país con índice de precios realizados y actualizados</t>
  </si>
  <si>
    <t>Porcentaje de solicitudes de certificaciones catastrales respondidas dentro del tiempo establecido en normas vigentes</t>
  </si>
  <si>
    <t>12-Catastro de bienes inmuebles a nivel nacional</t>
  </si>
  <si>
    <t>Inventario de bienes inmuebles en sus aspectos físicos, jurídicos y económicos.</t>
  </si>
  <si>
    <t>Informe de Evaluación Semestral de las Metas Físicas-Financieras</t>
  </si>
  <si>
    <t>Inventario de inmuebles, donde consta la información de cada inmueble, su ubicación, localización, datos del propietario/poseedor, uso, servicios, valor catastral, entre otros. Dicha información es utilizada por el Estado en materia estadística, para el pago de las expropiaciones, la determinación de impuestos a la propiedad, el  programa de Titulación de la Presidencia, así como diversos programas y proyectos del Gobierno, donde se requiera información del territorio.</t>
  </si>
  <si>
    <t>Elaboración y actualización de estudios de mercados locales (índices de precios de terreno por metro cuadrado)</t>
  </si>
  <si>
    <t>El desvío físico de 12.5% en cumplimiento, se realizó el trabajo de campo de 8 provincias para la actualización de los valores del suelo, sin embargo, hubo retrasos en el trabajo de gabinete, por lo que solo se aprobaron 7 a través de las resoluciones administrativas que aprueban los mismos.
En cuanto al desvío financiero de 19%, esto se debe a que en el año 2019 se realizó un reajuste salarial al personal de la DGCN, por lo que,  se realizaron  modificaciones presupuestarias para cubrir el pago del personal de la institución acorde a la necesidad de cada producto.</t>
  </si>
  <si>
    <t>La DGCN expide certificaciones de Inscripción de Inmuebles, de No Inscripción de Inmuebles y de Avalúos, según la solicitud recibida.</t>
  </si>
  <si>
    <t xml:space="preserve">118,809,849.11
</t>
  </si>
  <si>
    <t>Se logró incorporar  17,434 unidades catastrales al Sistema de Información Catastral, lo que representa un disminución de la meta física programada en 37.90%, ejecutando el 42.21% de la programación financiera.</t>
  </si>
  <si>
    <t>Alcanzamos realizar 4 estudios de mercados, logrando determinar el índice de precios  para 4 provincias del país , representando el 42.21% de la meta programada.  Todo esto ejecutando RD$18,326,610.1</t>
  </si>
  <si>
    <t>Logramos emitir más del 94% de las solicitudes de certificaciones catastrales. Ejecutando RD$ 7,170,792.63 , lo que representa el 42.77% de la meta financiera programada.</t>
  </si>
  <si>
    <r>
      <t xml:space="preserve">En este producto se destaca un desvío físico de 8,614 solicitudes. Sin embargo, se presenta debido a que este producto trabaja en base a las solicitudes de los ciudadanos, por lo que se refleja un incremento de demanda en base a la estimación utilizada en la programación.
</t>
    </r>
    <r>
      <rPr>
        <i/>
        <sz val="11"/>
        <rFont val="Calibri"/>
        <family val="2"/>
        <scheme val="minor"/>
      </rPr>
      <t>En cuanto al desvío financiero de 16%, logrando la ejecución de un 84.24% del presupuesto programado, debido a que al momento de la programación no fue contemplado que la mayor parte de la ejecución financiera de este producto se realizará en el último trimestre porque este producto solo tiene remuneraciones y en el mencionado trimestre hay que adicionar el pago del Sueldo Anual 13, que está dentro del presupuesto total, más la distribución trimestral se realizado de manera lineal, por lo que, hay que tener esto en cuenta para el próximo año al momento de hacer la distribución de la ejecución financiera adecuadamente.</t>
    </r>
  </si>
  <si>
    <t>El desvío físico de 50% en cumplimiento, se explica por el ajuste de los procesos de incorporación y eficientización de los recursos a través de la planificación de los trabajos a realizar.
En cuanto al desvío financiero de 22%, además, al momento de la programación no fue contemplado que la mayor parte de la ejecución financiera de este producto se realizará en el último trimestre porque este producto solo tiene remuneraciones y en el mencionado trimestre hay que adicionar el pago del Sueldo Anual 13, que está dentro del presupuesto total, más la distribución trimestral se realizado de manera lineal, por lo que, hay que tener esto en cuenta para el próximo año al momento de hacer la distribución de la ejecución financiera adecuadamente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</si>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</sst>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name val="Calibri"/>
      <family val="2"/>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165" fontId="24" fillId="0" borderId="28" xfId="0" applyNumberFormat="1" applyFont="1" applyBorder="1" applyAlignment="1" applyProtection="1">
      <alignment horizontal="center" vertical="center" wrapText="1" readingOrder="1"/>
      <protection locked="0"/>
    </xf>
    <xf numFmtId="166" fontId="24" fillId="0" borderId="28" xfId="0" applyNumberFormat="1" applyFont="1" applyBorder="1" applyAlignment="1" applyProtection="1">
      <alignment horizontal="center" vertical="center" wrapText="1" readingOrder="1"/>
      <protection locked="0"/>
    </xf>
    <xf numFmtId="165" fontId="24" fillId="0" borderId="28" xfId="0" applyNumberFormat="1" applyFont="1" applyBorder="1" applyAlignment="1" applyProtection="1">
      <alignment horizontal="center" vertical="center" wrapText="1"/>
      <protection locked="0"/>
    </xf>
    <xf numFmtId="10" fontId="24" fillId="7" borderId="28" xfId="2" applyNumberFormat="1" applyFont="1" applyFill="1" applyBorder="1" applyAlignment="1" applyProtection="1">
      <alignment horizontal="center" vertical="center" wrapText="1" readingOrder="1"/>
      <protection locked="0"/>
    </xf>
    <xf numFmtId="167" fontId="24" fillId="7" borderId="25" xfId="0" applyNumberFormat="1" applyFont="1" applyFill="1" applyBorder="1" applyAlignment="1" applyProtection="1">
      <alignment horizontal="center" vertical="center" wrapText="1" readingOrder="1"/>
      <protection locked="0"/>
    </xf>
    <xf numFmtId="39" fontId="0" fillId="0" borderId="0" xfId="0" applyNumberFormat="1"/>
    <xf numFmtId="4" fontId="0" fillId="0" borderId="0" xfId="0" applyNumberFormat="1"/>
    <xf numFmtId="9" fontId="0" fillId="0" borderId="0" xfId="0" applyNumberFormat="1"/>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9" borderId="25" xfId="1" applyNumberFormat="1" applyFont="1" applyFill="1" applyBorder="1" applyAlignment="1" applyProtection="1">
      <alignment horizontal="center" vertical="center" wrapText="1" readingOrder="1"/>
      <protection locked="0"/>
    </xf>
    <xf numFmtId="39" fontId="11" fillId="9" borderId="36"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top" wrapText="1" readingOrder="1"/>
      <protection locked="0"/>
    </xf>
    <xf numFmtId="39" fontId="11" fillId="0" borderId="36" xfId="1" applyNumberFormat="1" applyFont="1" applyFill="1" applyBorder="1" applyAlignment="1" applyProtection="1">
      <alignment horizontal="center" vertical="top" readingOrder="1"/>
      <protection locked="0"/>
    </xf>
    <xf numFmtId="39" fontId="11" fillId="0" borderId="24" xfId="1" applyNumberFormat="1" applyFont="1" applyFill="1" applyBorder="1" applyAlignment="1" applyProtection="1">
      <alignment horizontal="center" vertical="top" readingOrder="1"/>
      <protection locked="0"/>
    </xf>
    <xf numFmtId="0" fontId="11" fillId="6" borderId="28" xfId="0" applyFont="1" applyFill="1" applyBorder="1" applyAlignment="1">
      <alignment vertical="top"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9" fillId="0" borderId="0" xfId="0" applyFont="1" applyAlignment="1">
      <alignment horizontal="left" vertical="center" wrapText="1"/>
    </xf>
    <xf numFmtId="0" fontId="22" fillId="9" borderId="0" xfId="0" applyFont="1" applyFill="1" applyAlignment="1" applyProtection="1">
      <alignment horizontal="left" vertical="center" wrapText="1"/>
      <protection locked="0"/>
    </xf>
    <xf numFmtId="0" fontId="22"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9" fillId="0" borderId="33" xfId="0" applyFont="1" applyBorder="1" applyAlignment="1">
      <alignment vertical="center" wrapText="1"/>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7" fillId="0" borderId="37" xfId="0" applyFont="1" applyBorder="1" applyAlignment="1" applyProtection="1">
      <alignment vertical="top" wrapText="1"/>
      <protection locked="0"/>
    </xf>
    <xf numFmtId="0" fontId="17" fillId="0" borderId="38" xfId="0" applyFont="1" applyBorder="1" applyAlignment="1" applyProtection="1">
      <alignment vertical="top" wrapText="1"/>
      <protection locked="0"/>
    </xf>
    <xf numFmtId="9" fontId="17" fillId="0" borderId="38" xfId="0" applyNumberFormat="1" applyFont="1" applyBorder="1" applyAlignment="1" applyProtection="1">
      <alignment horizontal="center" vertical="center" wrapText="1" readingOrder="1"/>
      <protection locked="0"/>
    </xf>
    <xf numFmtId="166" fontId="17" fillId="0" borderId="38" xfId="0" applyNumberFormat="1" applyFont="1" applyBorder="1" applyAlignment="1" applyProtection="1">
      <alignment horizontal="center" vertical="center" wrapText="1" readingOrder="1"/>
      <protection locked="0"/>
    </xf>
    <xf numFmtId="9" fontId="17" fillId="0" borderId="38" xfId="2" applyFont="1" applyBorder="1" applyAlignment="1" applyProtection="1">
      <alignment horizontal="center" vertical="center" wrapText="1"/>
      <protection locked="0"/>
    </xf>
    <xf numFmtId="166" fontId="24" fillId="0" borderId="38" xfId="0" applyNumberFormat="1" applyFont="1" applyBorder="1" applyAlignment="1" applyProtection="1">
      <alignment horizontal="center" vertical="center" wrapText="1" readingOrder="1"/>
      <protection locked="0"/>
    </xf>
    <xf numFmtId="10" fontId="17" fillId="7" borderId="38" xfId="2" applyNumberFormat="1" applyFont="1" applyFill="1" applyBorder="1" applyAlignment="1" applyProtection="1">
      <alignment horizontal="center" vertical="center" wrapText="1" readingOrder="1"/>
      <protection locked="0"/>
    </xf>
    <xf numFmtId="167" fontId="17" fillId="7" borderId="39" xfId="0" applyNumberFormat="1" applyFont="1" applyFill="1" applyBorder="1" applyAlignment="1" applyProtection="1">
      <alignment horizontal="center" vertical="center" wrapText="1" readingOrder="1"/>
      <protection locked="0"/>
    </xf>
    <xf numFmtId="0" fontId="9" fillId="0" borderId="33" xfId="0" applyFont="1" applyBorder="1" applyAlignment="1" applyProtection="1">
      <alignment vertical="center" wrapText="1"/>
      <protection locked="0"/>
    </xf>
    <xf numFmtId="0" fontId="22" fillId="9" borderId="34" xfId="0" applyFont="1" applyFill="1" applyBorder="1" applyAlignment="1" applyProtection="1">
      <alignment horizontal="left" vertical="center" wrapText="1"/>
      <protection locked="0"/>
    </xf>
    <xf numFmtId="0" fontId="22" fillId="9" borderId="35" xfId="0" applyFont="1" applyFill="1" applyBorder="1" applyAlignment="1" applyProtection="1">
      <alignment horizontal="left" vertical="center" wrapText="1"/>
      <protection locked="0"/>
    </xf>
    <xf numFmtId="0" fontId="9" fillId="0" borderId="40" xfId="0" applyFont="1" applyBorder="1" applyAlignment="1" applyProtection="1">
      <alignment vertical="center" wrapText="1"/>
      <protection locked="0"/>
    </xf>
    <xf numFmtId="0" fontId="22" fillId="0" borderId="41"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116417</xdr:rowOff>
    </xdr:from>
    <xdr:ext cx="1322070" cy="665054"/>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116417"/>
          <a:ext cx="1322070" cy="6650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1"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IF(G29&gt;0,G29/C29,0)</calculatedColumnFormula>
    </tableColumn>
    <tableColumn id="8" xr3:uid="{00000000-0010-0000-0000-000008000000}"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view="pageBreakPreview" zoomScale="90" zoomScaleNormal="100" zoomScaleSheetLayoutView="90" workbookViewId="0">
      <selection activeCell="D2" sqref="D2:H2"/>
    </sheetView>
  </sheetViews>
  <sheetFormatPr baseColWidth="10" defaultRowHeight="15" x14ac:dyDescent="0.25"/>
  <cols>
    <col min="1" max="1" width="23" style="6" customWidth="1"/>
    <col min="2" max="10" width="12.7109375" style="6" customWidth="1"/>
    <col min="11" max="11" width="11.42578125" style="6"/>
    <col min="14" max="14" width="16.5703125" customWidth="1"/>
  </cols>
  <sheetData>
    <row r="1" spans="1:11" ht="21.75" thickBot="1" x14ac:dyDescent="0.3">
      <c r="A1" s="21"/>
      <c r="B1" s="56" t="s">
        <v>69</v>
      </c>
      <c r="C1" s="57"/>
      <c r="D1" s="57"/>
      <c r="E1" s="57"/>
      <c r="F1" s="57"/>
      <c r="G1" s="57"/>
      <c r="H1" s="57"/>
      <c r="I1" s="57"/>
      <c r="J1" s="58"/>
      <c r="K1" s="1"/>
    </row>
    <row r="2" spans="1:11" ht="21.75" thickBot="1" x14ac:dyDescent="0.3">
      <c r="A2" s="22"/>
      <c r="B2" s="59" t="s">
        <v>0</v>
      </c>
      <c r="C2" s="60"/>
      <c r="D2" s="59" t="s">
        <v>1</v>
      </c>
      <c r="E2" s="60"/>
      <c r="F2" s="60"/>
      <c r="G2" s="60"/>
      <c r="H2" s="61"/>
      <c r="I2" s="2" t="s">
        <v>2</v>
      </c>
      <c r="J2" s="3" t="s">
        <v>3</v>
      </c>
      <c r="K2" s="1"/>
    </row>
    <row r="3" spans="1:11" ht="21.75" thickBot="1" x14ac:dyDescent="0.3">
      <c r="A3" s="23"/>
      <c r="B3" s="62" t="s">
        <v>4</v>
      </c>
      <c r="C3" s="63"/>
      <c r="D3" s="62"/>
      <c r="E3" s="63"/>
      <c r="F3" s="63"/>
      <c r="G3" s="63"/>
      <c r="H3" s="64"/>
      <c r="I3" s="27"/>
      <c r="J3" s="28"/>
      <c r="K3" s="1"/>
    </row>
    <row r="4" spans="1:11" x14ac:dyDescent="0.25">
      <c r="A4" s="65"/>
      <c r="B4" s="66"/>
      <c r="C4" s="66"/>
      <c r="D4" s="67"/>
      <c r="E4" s="67"/>
      <c r="F4" s="67"/>
      <c r="G4" s="67"/>
      <c r="H4" s="67"/>
      <c r="I4" s="66"/>
      <c r="J4" s="68"/>
      <c r="K4" s="1"/>
    </row>
    <row r="5" spans="1:11" ht="3" customHeight="1" x14ac:dyDescent="0.25">
      <c r="A5" s="47"/>
      <c r="B5" s="48"/>
      <c r="C5" s="48"/>
      <c r="D5" s="48"/>
      <c r="E5" s="48"/>
      <c r="F5" s="48"/>
      <c r="G5" s="48"/>
      <c r="H5" s="48"/>
      <c r="I5" s="48"/>
      <c r="J5" s="49"/>
      <c r="K5" s="1"/>
    </row>
    <row r="6" spans="1:11" ht="15.75" x14ac:dyDescent="0.25">
      <c r="A6" s="50" t="s">
        <v>5</v>
      </c>
      <c r="B6" s="51"/>
      <c r="C6" s="51"/>
      <c r="D6" s="51"/>
      <c r="E6" s="51"/>
      <c r="F6" s="51"/>
      <c r="G6" s="51"/>
      <c r="H6" s="51"/>
      <c r="I6" s="51"/>
      <c r="J6" s="52"/>
      <c r="K6" s="1"/>
    </row>
    <row r="7" spans="1:11" ht="15.75" x14ac:dyDescent="0.25">
      <c r="A7" s="53" t="s">
        <v>6</v>
      </c>
      <c r="B7" s="54"/>
      <c r="C7" s="54"/>
      <c r="D7" s="54"/>
      <c r="E7" s="54"/>
      <c r="F7" s="54"/>
      <c r="G7" s="54"/>
      <c r="H7" s="54"/>
      <c r="I7" s="54"/>
      <c r="J7" s="55"/>
      <c r="K7" s="1"/>
    </row>
    <row r="8" spans="1:11" x14ac:dyDescent="0.25">
      <c r="A8" s="4" t="s">
        <v>7</v>
      </c>
      <c r="B8" s="69" t="s">
        <v>57</v>
      </c>
      <c r="C8" s="70"/>
      <c r="D8" s="70"/>
      <c r="E8" s="70"/>
      <c r="F8" s="70"/>
      <c r="G8" s="70"/>
      <c r="H8" s="70"/>
      <c r="I8" s="70"/>
      <c r="J8" s="71"/>
      <c r="K8" s="1"/>
    </row>
    <row r="9" spans="1:11" ht="15" customHeight="1" x14ac:dyDescent="0.25">
      <c r="A9" s="24" t="s">
        <v>36</v>
      </c>
      <c r="B9" s="69" t="s">
        <v>58</v>
      </c>
      <c r="C9" s="70"/>
      <c r="D9" s="70"/>
      <c r="E9" s="70"/>
      <c r="F9" s="70"/>
      <c r="G9" s="70"/>
      <c r="H9" s="70"/>
      <c r="I9" s="70"/>
      <c r="J9" s="71"/>
      <c r="K9" s="1"/>
    </row>
    <row r="10" spans="1:11" x14ac:dyDescent="0.25">
      <c r="A10" s="24" t="s">
        <v>37</v>
      </c>
      <c r="B10" s="69" t="s">
        <v>61</v>
      </c>
      <c r="C10" s="70"/>
      <c r="D10" s="70"/>
      <c r="E10" s="70"/>
      <c r="F10" s="70"/>
      <c r="G10" s="70"/>
      <c r="H10" s="70"/>
      <c r="I10" s="70"/>
      <c r="J10" s="71"/>
      <c r="K10" s="1"/>
    </row>
    <row r="11" spans="1:11" ht="39" customHeight="1" x14ac:dyDescent="0.25">
      <c r="A11" s="4" t="s">
        <v>8</v>
      </c>
      <c r="B11" s="72" t="s">
        <v>52</v>
      </c>
      <c r="C11" s="72"/>
      <c r="D11" s="72"/>
      <c r="E11" s="72"/>
      <c r="F11" s="72"/>
      <c r="G11" s="72"/>
      <c r="H11" s="72"/>
      <c r="I11" s="72"/>
      <c r="J11" s="72"/>
    </row>
    <row r="12" spans="1:11" ht="38.25" customHeight="1" x14ac:dyDescent="0.25">
      <c r="A12" s="4" t="s">
        <v>9</v>
      </c>
      <c r="B12" s="72" t="s">
        <v>53</v>
      </c>
      <c r="C12" s="72"/>
      <c r="D12" s="72"/>
      <c r="E12" s="72"/>
      <c r="F12" s="72"/>
      <c r="G12" s="72"/>
      <c r="H12" s="72"/>
      <c r="I12" s="72"/>
      <c r="J12" s="72"/>
    </row>
    <row r="13" spans="1:11" ht="15.75" x14ac:dyDescent="0.25">
      <c r="A13" s="50" t="s">
        <v>10</v>
      </c>
      <c r="B13" s="51"/>
      <c r="C13" s="51"/>
      <c r="D13" s="51"/>
      <c r="E13" s="51"/>
      <c r="F13" s="51"/>
      <c r="G13" s="51"/>
      <c r="H13" s="51"/>
      <c r="I13" s="51"/>
      <c r="J13" s="52"/>
    </row>
    <row r="14" spans="1:11" ht="27.75" customHeight="1" x14ac:dyDescent="0.25">
      <c r="A14" s="4" t="s">
        <v>11</v>
      </c>
      <c r="B14" s="25">
        <v>1</v>
      </c>
      <c r="C14" s="46" t="s">
        <v>54</v>
      </c>
      <c r="D14" s="46"/>
      <c r="E14" s="46"/>
      <c r="F14" s="46"/>
      <c r="G14" s="46"/>
      <c r="H14" s="46"/>
      <c r="I14" s="46"/>
      <c r="J14" s="46"/>
    </row>
    <row r="15" spans="1:11" ht="26.25" customHeight="1" x14ac:dyDescent="0.25">
      <c r="A15" s="4" t="s">
        <v>12</v>
      </c>
      <c r="B15" s="7">
        <v>1.1000000000000001</v>
      </c>
      <c r="C15" s="46" t="str">
        <f>IFERROR(VLOOKUP(B15,'[1]Validacion datos'!A8:B26,2,FALSE),"")</f>
        <v>Administración pública transparente, eficiente y orientada</v>
      </c>
      <c r="D15" s="46"/>
      <c r="E15" s="46"/>
      <c r="F15" s="46"/>
      <c r="G15" s="46"/>
      <c r="H15" s="46"/>
      <c r="I15" s="46"/>
      <c r="J15" s="46"/>
    </row>
    <row r="16" spans="1:11" ht="34.5" customHeight="1" x14ac:dyDescent="0.25">
      <c r="A16" s="4" t="s">
        <v>13</v>
      </c>
      <c r="B16" s="8" t="s">
        <v>55</v>
      </c>
      <c r="C16" s="73"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73"/>
      <c r="E16" s="73"/>
      <c r="F16" s="73"/>
      <c r="G16" s="73"/>
      <c r="H16" s="73"/>
      <c r="I16" s="73"/>
      <c r="J16" s="73"/>
    </row>
    <row r="17" spans="1:14" ht="15.75" x14ac:dyDescent="0.25">
      <c r="A17" s="50" t="s">
        <v>14</v>
      </c>
      <c r="B17" s="51"/>
      <c r="C17" s="51"/>
      <c r="D17" s="51"/>
      <c r="E17" s="51"/>
      <c r="F17" s="51"/>
      <c r="G17" s="51"/>
      <c r="H17" s="51"/>
      <c r="I17" s="51"/>
      <c r="J17" s="52"/>
    </row>
    <row r="18" spans="1:14" ht="29.25" customHeight="1" x14ac:dyDescent="0.25">
      <c r="A18" s="4" t="s">
        <v>15</v>
      </c>
      <c r="B18" s="74" t="s">
        <v>67</v>
      </c>
      <c r="C18" s="74"/>
      <c r="D18" s="74"/>
      <c r="E18" s="74"/>
      <c r="F18" s="74"/>
      <c r="G18" s="74"/>
      <c r="H18" s="74"/>
      <c r="I18" s="74"/>
      <c r="J18" s="75"/>
    </row>
    <row r="19" spans="1:14" ht="33" customHeight="1" x14ac:dyDescent="0.25">
      <c r="A19" s="9" t="s">
        <v>16</v>
      </c>
      <c r="B19" s="74" t="s">
        <v>68</v>
      </c>
      <c r="C19" s="74"/>
      <c r="D19" s="74"/>
      <c r="E19" s="74"/>
      <c r="F19" s="74"/>
      <c r="G19" s="74"/>
      <c r="H19" s="74"/>
      <c r="I19" s="74"/>
      <c r="J19" s="75"/>
      <c r="M19" s="45"/>
    </row>
    <row r="20" spans="1:14" ht="34.5" customHeight="1" x14ac:dyDescent="0.25">
      <c r="A20" s="9" t="s">
        <v>17</v>
      </c>
      <c r="B20" s="74" t="s">
        <v>56</v>
      </c>
      <c r="C20" s="74"/>
      <c r="D20" s="74"/>
      <c r="E20" s="74"/>
      <c r="F20" s="74"/>
      <c r="G20" s="74"/>
      <c r="H20" s="74"/>
      <c r="I20" s="74"/>
      <c r="J20" s="75"/>
      <c r="M20" s="45"/>
    </row>
    <row r="21" spans="1:14" ht="35.25" customHeight="1" x14ac:dyDescent="0.25">
      <c r="A21" s="97" t="s">
        <v>38</v>
      </c>
      <c r="B21" s="98" t="s">
        <v>59</v>
      </c>
      <c r="C21" s="98"/>
      <c r="D21" s="98"/>
      <c r="E21" s="98"/>
      <c r="F21" s="98"/>
      <c r="G21" s="98"/>
      <c r="H21" s="98"/>
      <c r="I21" s="98"/>
      <c r="J21" s="99"/>
      <c r="K21" s="1"/>
      <c r="M21" s="45"/>
    </row>
    <row r="22" spans="1:14" ht="15.75" x14ac:dyDescent="0.25">
      <c r="A22" s="50" t="s">
        <v>18</v>
      </c>
      <c r="B22" s="51"/>
      <c r="C22" s="51"/>
      <c r="D22" s="51"/>
      <c r="E22" s="51"/>
      <c r="F22" s="51"/>
      <c r="G22" s="51"/>
      <c r="H22" s="51"/>
      <c r="I22" s="51"/>
      <c r="J22" s="52"/>
    </row>
    <row r="23" spans="1:14" ht="15.75" x14ac:dyDescent="0.25">
      <c r="A23" s="53" t="s">
        <v>19</v>
      </c>
      <c r="B23" s="54"/>
      <c r="C23" s="54"/>
      <c r="D23" s="54"/>
      <c r="E23" s="54"/>
      <c r="F23" s="54"/>
      <c r="G23" s="54"/>
      <c r="H23" s="54"/>
      <c r="I23" s="54"/>
      <c r="J23" s="55"/>
      <c r="K23" s="1"/>
      <c r="M23" s="44"/>
      <c r="N23" s="44"/>
    </row>
    <row r="24" spans="1:14" ht="15" customHeight="1" x14ac:dyDescent="0.25">
      <c r="A24" s="85" t="s">
        <v>20</v>
      </c>
      <c r="B24" s="86"/>
      <c r="C24" s="87" t="s">
        <v>21</v>
      </c>
      <c r="D24" s="89"/>
      <c r="E24" s="89"/>
      <c r="F24" s="89" t="s">
        <v>22</v>
      </c>
      <c r="G24" s="89"/>
      <c r="H24" s="86"/>
      <c r="I24" s="87" t="s">
        <v>23</v>
      </c>
      <c r="J24" s="88"/>
      <c r="M24" s="44"/>
      <c r="N24" s="44"/>
    </row>
    <row r="25" spans="1:14" ht="21.75" customHeight="1" x14ac:dyDescent="0.25">
      <c r="A25" s="93">
        <v>310437008.69999999</v>
      </c>
      <c r="B25" s="94"/>
      <c r="C25" s="78">
        <v>308386853.81</v>
      </c>
      <c r="D25" s="79"/>
      <c r="E25" s="80"/>
      <c r="F25" s="81" t="s">
        <v>74</v>
      </c>
      <c r="G25" s="82"/>
      <c r="H25" s="83"/>
      <c r="I25" s="95">
        <f>IF(G25&gt;0,G25/C25,0)</f>
        <v>0</v>
      </c>
      <c r="J25" s="96"/>
      <c r="M25" s="44"/>
      <c r="N25" s="44"/>
    </row>
    <row r="26" spans="1:14" ht="15.75" x14ac:dyDescent="0.25">
      <c r="A26" s="53" t="s">
        <v>24</v>
      </c>
      <c r="B26" s="54"/>
      <c r="C26" s="54"/>
      <c r="D26" s="54"/>
      <c r="E26" s="54"/>
      <c r="F26" s="54"/>
      <c r="G26" s="54"/>
      <c r="H26" s="54"/>
      <c r="I26" s="54"/>
      <c r="J26" s="55"/>
      <c r="K26" s="1"/>
    </row>
    <row r="27" spans="1:14" x14ac:dyDescent="0.25">
      <c r="A27" s="5"/>
      <c r="B27"/>
      <c r="C27" s="76" t="s">
        <v>51</v>
      </c>
      <c r="D27" s="84"/>
      <c r="E27" s="76" t="s">
        <v>49</v>
      </c>
      <c r="F27" s="84"/>
      <c r="G27" s="76" t="s">
        <v>50</v>
      </c>
      <c r="H27" s="76"/>
      <c r="I27" s="76" t="s">
        <v>25</v>
      </c>
      <c r="J27" s="77"/>
    </row>
    <row r="28" spans="1:14" ht="38.25" x14ac:dyDescent="0.25">
      <c r="A28" s="10" t="s">
        <v>26</v>
      </c>
      <c r="B28" s="11" t="s">
        <v>27</v>
      </c>
      <c r="C28" s="11" t="s">
        <v>39</v>
      </c>
      <c r="D28" s="11" t="s">
        <v>40</v>
      </c>
      <c r="E28" s="11" t="s">
        <v>43</v>
      </c>
      <c r="F28" s="11" t="s">
        <v>44</v>
      </c>
      <c r="G28" s="11" t="s">
        <v>45</v>
      </c>
      <c r="H28" s="11" t="s">
        <v>46</v>
      </c>
      <c r="I28" s="11" t="s">
        <v>47</v>
      </c>
      <c r="J28" s="12" t="s">
        <v>48</v>
      </c>
      <c r="M28" s="43"/>
    </row>
    <row r="29" spans="1:14" ht="48" x14ac:dyDescent="0.25">
      <c r="A29" s="13" t="s">
        <v>60</v>
      </c>
      <c r="B29" s="14" t="s">
        <v>64</v>
      </c>
      <c r="C29" s="15">
        <v>46000</v>
      </c>
      <c r="D29" s="39">
        <v>43418040</v>
      </c>
      <c r="E29" s="15">
        <v>21000</v>
      </c>
      <c r="F29" s="16">
        <v>21709020</v>
      </c>
      <c r="G29" s="17">
        <v>17434</v>
      </c>
      <c r="H29" s="16">
        <v>18326610.100000001</v>
      </c>
      <c r="I29" s="18">
        <f t="shared" ref="I29:J31" si="0">IF(G29&gt;0,G29/C29,0)</f>
        <v>0.379</v>
      </c>
      <c r="J29" s="19">
        <f t="shared" si="0"/>
        <v>0.42209666995562217</v>
      </c>
    </row>
    <row r="30" spans="1:14" ht="72" x14ac:dyDescent="0.25">
      <c r="A30" s="13" t="s">
        <v>62</v>
      </c>
      <c r="B30" s="14" t="s">
        <v>65</v>
      </c>
      <c r="C30" s="38">
        <v>7</v>
      </c>
      <c r="D30" s="39">
        <v>38555782</v>
      </c>
      <c r="E30" s="38">
        <v>3</v>
      </c>
      <c r="F30" s="39">
        <v>19277890</v>
      </c>
      <c r="G30" s="40">
        <v>3</v>
      </c>
      <c r="H30" s="39">
        <v>16607812.15</v>
      </c>
      <c r="I30" s="41">
        <f t="shared" si="0"/>
        <v>0.42857142857142855</v>
      </c>
      <c r="J30" s="42">
        <f t="shared" si="0"/>
        <v>0.43074764117091441</v>
      </c>
    </row>
    <row r="31" spans="1:14" ht="120" x14ac:dyDescent="0.25">
      <c r="A31" s="100" t="s">
        <v>63</v>
      </c>
      <c r="B31" s="101" t="s">
        <v>66</v>
      </c>
      <c r="C31" s="102">
        <v>1</v>
      </c>
      <c r="D31" s="103">
        <v>16767183</v>
      </c>
      <c r="E31" s="102">
        <v>1</v>
      </c>
      <c r="F31" s="103">
        <v>8383590</v>
      </c>
      <c r="G31" s="104">
        <v>0.94</v>
      </c>
      <c r="H31" s="105">
        <v>7170792.6299999999</v>
      </c>
      <c r="I31" s="106">
        <f t="shared" si="0"/>
        <v>0.94</v>
      </c>
      <c r="J31" s="107">
        <f t="shared" si="0"/>
        <v>0.42766829884304358</v>
      </c>
      <c r="N31" s="44"/>
    </row>
    <row r="32" spans="1:14" ht="15.75" x14ac:dyDescent="0.25">
      <c r="A32" s="50" t="s">
        <v>28</v>
      </c>
      <c r="B32" s="51"/>
      <c r="C32" s="51"/>
      <c r="D32" s="51"/>
      <c r="E32" s="51"/>
      <c r="F32" s="51"/>
      <c r="G32" s="51"/>
      <c r="H32" s="51"/>
      <c r="I32" s="51"/>
      <c r="J32" s="52"/>
    </row>
    <row r="33" spans="1:13" ht="15.75" x14ac:dyDescent="0.25">
      <c r="A33" s="53" t="s">
        <v>29</v>
      </c>
      <c r="B33" s="54"/>
      <c r="C33" s="54"/>
      <c r="D33" s="54"/>
      <c r="E33" s="54"/>
      <c r="F33" s="54"/>
      <c r="G33" s="54"/>
      <c r="H33" s="54"/>
      <c r="I33" s="54"/>
      <c r="J33" s="55"/>
      <c r="K33" s="1"/>
    </row>
    <row r="34" spans="1:13" x14ac:dyDescent="0.25">
      <c r="A34" s="20" t="s">
        <v>30</v>
      </c>
      <c r="B34" s="74" t="s">
        <v>60</v>
      </c>
      <c r="C34" s="74"/>
      <c r="D34" s="74"/>
      <c r="E34" s="74"/>
      <c r="F34" s="74"/>
      <c r="G34" s="74"/>
      <c r="H34" s="74"/>
      <c r="I34" s="74"/>
      <c r="J34" s="75"/>
    </row>
    <row r="35" spans="1:13" ht="30" x14ac:dyDescent="0.25">
      <c r="A35" s="20" t="s">
        <v>31</v>
      </c>
      <c r="B35" s="74" t="s">
        <v>70</v>
      </c>
      <c r="C35" s="74"/>
      <c r="D35" s="74"/>
      <c r="E35" s="74"/>
      <c r="F35" s="74"/>
      <c r="G35" s="74"/>
      <c r="H35" s="74"/>
      <c r="I35" s="74"/>
      <c r="J35" s="75"/>
    </row>
    <row r="36" spans="1:13" ht="35.25" customHeight="1" x14ac:dyDescent="0.25">
      <c r="A36" s="20" t="s">
        <v>32</v>
      </c>
      <c r="B36" s="74" t="s">
        <v>75</v>
      </c>
      <c r="C36" s="74"/>
      <c r="D36" s="74"/>
      <c r="E36" s="74"/>
      <c r="F36" s="74"/>
      <c r="G36" s="74"/>
      <c r="H36" s="74"/>
      <c r="I36" s="74"/>
      <c r="J36" s="75"/>
    </row>
    <row r="37" spans="1:13" ht="116.25" customHeight="1" x14ac:dyDescent="0.25">
      <c r="A37" s="20" t="s">
        <v>33</v>
      </c>
      <c r="B37" s="91" t="s">
        <v>79</v>
      </c>
      <c r="C37" s="91"/>
      <c r="D37" s="91"/>
      <c r="E37" s="91"/>
      <c r="F37" s="91"/>
      <c r="G37" s="91"/>
      <c r="H37" s="91"/>
      <c r="I37" s="91"/>
      <c r="J37" s="92"/>
    </row>
    <row r="38" spans="1:13" ht="30.75" customHeight="1" x14ac:dyDescent="0.25">
      <c r="A38" s="20" t="s">
        <v>30</v>
      </c>
      <c r="B38" s="74" t="s">
        <v>62</v>
      </c>
      <c r="C38" s="74"/>
      <c r="D38" s="74"/>
      <c r="E38" s="74"/>
      <c r="F38" s="74"/>
      <c r="G38" s="74"/>
      <c r="H38" s="74"/>
      <c r="I38" s="74"/>
      <c r="J38" s="75"/>
      <c r="M38" s="45" t="s">
        <v>80</v>
      </c>
    </row>
    <row r="39" spans="1:13" ht="30" x14ac:dyDescent="0.25">
      <c r="A39" s="20" t="s">
        <v>31</v>
      </c>
      <c r="B39" s="74" t="s">
        <v>71</v>
      </c>
      <c r="C39" s="74"/>
      <c r="D39" s="74"/>
      <c r="E39" s="74"/>
      <c r="F39" s="74"/>
      <c r="G39" s="74"/>
      <c r="H39" s="74"/>
      <c r="I39" s="74"/>
      <c r="J39" s="75"/>
      <c r="M39" s="45"/>
    </row>
    <row r="40" spans="1:13" ht="33" customHeight="1" x14ac:dyDescent="0.25">
      <c r="A40" s="20" t="s">
        <v>32</v>
      </c>
      <c r="B40" s="74" t="s">
        <v>76</v>
      </c>
      <c r="C40" s="74"/>
      <c r="D40" s="74"/>
      <c r="E40" s="74"/>
      <c r="F40" s="74"/>
      <c r="G40" s="74"/>
      <c r="H40" s="74"/>
      <c r="I40" s="74"/>
      <c r="J40" s="75"/>
      <c r="M40" s="45"/>
    </row>
    <row r="41" spans="1:13" ht="96" customHeight="1" x14ac:dyDescent="0.25">
      <c r="A41" s="108" t="s">
        <v>33</v>
      </c>
      <c r="B41" s="109" t="s">
        <v>72</v>
      </c>
      <c r="C41" s="109"/>
      <c r="D41" s="109"/>
      <c r="E41" s="109"/>
      <c r="F41" s="109"/>
      <c r="G41" s="109"/>
      <c r="H41" s="109"/>
      <c r="I41" s="109"/>
      <c r="J41" s="110"/>
    </row>
    <row r="42" spans="1:13" x14ac:dyDescent="0.25">
      <c r="A42" s="111" t="s">
        <v>30</v>
      </c>
      <c r="B42" s="112" t="s">
        <v>63</v>
      </c>
      <c r="C42" s="112"/>
      <c r="D42" s="112"/>
      <c r="E42" s="112"/>
      <c r="F42" s="112"/>
      <c r="G42" s="112"/>
      <c r="H42" s="112"/>
      <c r="I42" s="112"/>
      <c r="J42" s="113"/>
    </row>
    <row r="43" spans="1:13" ht="30" x14ac:dyDescent="0.25">
      <c r="A43" s="20" t="s">
        <v>31</v>
      </c>
      <c r="B43" s="74" t="s">
        <v>73</v>
      </c>
      <c r="C43" s="74"/>
      <c r="D43" s="74"/>
      <c r="E43" s="74"/>
      <c r="F43" s="74"/>
      <c r="G43" s="74"/>
      <c r="H43" s="74"/>
      <c r="I43" s="74"/>
      <c r="J43" s="75"/>
    </row>
    <row r="44" spans="1:13" ht="42" customHeight="1" x14ac:dyDescent="0.25">
      <c r="A44" s="20" t="s">
        <v>32</v>
      </c>
      <c r="B44" s="74" t="s">
        <v>77</v>
      </c>
      <c r="C44" s="74"/>
      <c r="D44" s="74"/>
      <c r="E44" s="74"/>
      <c r="F44" s="74"/>
      <c r="G44" s="74"/>
      <c r="H44" s="74"/>
      <c r="I44" s="74"/>
      <c r="J44" s="75"/>
    </row>
    <row r="45" spans="1:13" ht="135.75" customHeight="1" x14ac:dyDescent="0.25">
      <c r="A45" s="20" t="s">
        <v>33</v>
      </c>
      <c r="B45" s="74" t="s">
        <v>78</v>
      </c>
      <c r="C45" s="74"/>
      <c r="D45" s="74"/>
      <c r="E45" s="74"/>
      <c r="F45" s="74"/>
      <c r="G45" s="74"/>
      <c r="H45" s="74"/>
      <c r="I45" s="74"/>
      <c r="J45" s="75"/>
    </row>
    <row r="46" spans="1:13" ht="15.75" x14ac:dyDescent="0.25">
      <c r="A46" s="29" t="s">
        <v>34</v>
      </c>
      <c r="B46" s="30"/>
      <c r="C46" s="30"/>
      <c r="D46" s="30"/>
      <c r="E46" s="30"/>
      <c r="F46" s="30"/>
      <c r="G46" s="30"/>
      <c r="H46" s="30"/>
      <c r="I46" s="30"/>
      <c r="J46" s="31"/>
      <c r="K46"/>
    </row>
    <row r="47" spans="1:13" ht="15.6" customHeight="1" x14ac:dyDescent="0.25">
      <c r="A47" s="32" t="s">
        <v>35</v>
      </c>
      <c r="B47" s="33"/>
      <c r="C47" s="33"/>
      <c r="D47" s="33"/>
      <c r="E47" s="33"/>
      <c r="F47" s="33"/>
      <c r="G47" s="33"/>
      <c r="H47" s="33"/>
      <c r="I47" s="33"/>
      <c r="J47" s="34"/>
      <c r="K47"/>
    </row>
    <row r="48" spans="1:13" ht="27.75" customHeight="1" x14ac:dyDescent="0.25">
      <c r="A48" s="35" t="s">
        <v>41</v>
      </c>
      <c r="B48" s="36"/>
      <c r="C48" s="36"/>
      <c r="D48" s="36"/>
      <c r="E48" s="36"/>
      <c r="F48" s="36"/>
      <c r="G48" s="36"/>
      <c r="H48" s="36"/>
      <c r="I48" s="36"/>
      <c r="J48" s="37"/>
      <c r="K48"/>
    </row>
    <row r="49" spans="1:11" ht="27.75" customHeight="1" x14ac:dyDescent="0.25">
      <c r="A49" s="26"/>
      <c r="B49" s="26"/>
      <c r="C49" s="26"/>
      <c r="D49" s="26"/>
      <c r="E49" s="26"/>
      <c r="F49" s="26"/>
      <c r="G49" s="26"/>
      <c r="H49" s="26"/>
      <c r="I49" s="26"/>
      <c r="K49"/>
    </row>
    <row r="50" spans="1:11" ht="30.75" customHeight="1" x14ac:dyDescent="0.25">
      <c r="A50" s="90" t="s">
        <v>42</v>
      </c>
      <c r="B50" s="90"/>
      <c r="C50" s="90"/>
      <c r="D50" s="90"/>
      <c r="E50" s="90"/>
      <c r="F50" s="90"/>
      <c r="G50" s="90"/>
      <c r="H50" s="90"/>
      <c r="I50" s="90"/>
      <c r="J50" s="90"/>
    </row>
  </sheetData>
  <mergeCells count="53">
    <mergeCell ref="B44:J44"/>
    <mergeCell ref="B45:J45"/>
    <mergeCell ref="B39:J39"/>
    <mergeCell ref="B40:J40"/>
    <mergeCell ref="B41:J41"/>
    <mergeCell ref="B42:J42"/>
    <mergeCell ref="B43:J43"/>
    <mergeCell ref="B38:J38"/>
    <mergeCell ref="A50:J50"/>
    <mergeCell ref="B9:J9"/>
    <mergeCell ref="B10:J10"/>
    <mergeCell ref="B21:J21"/>
    <mergeCell ref="A32:J32"/>
    <mergeCell ref="A33:J33"/>
    <mergeCell ref="B34:J34"/>
    <mergeCell ref="B35:J35"/>
    <mergeCell ref="B36:J36"/>
    <mergeCell ref="B37:J37"/>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xWindow="587" yWindow="572" count="16">
    <dataValidation allowBlank="1" showInputMessage="1" showErrorMessage="1" prompt="Monto ejecutado en el trimestre" sqref="H28:H30" xr:uid="{00000000-0002-0000-0000-000000000000}"/>
    <dataValidation allowBlank="1" showInputMessage="1" showErrorMessage="1" prompt="Meta alcanzada en el trimestre" sqref="G28:G31" xr:uid="{00000000-0002-0000-0000-000001000000}"/>
    <dataValidation allowBlank="1" showInputMessage="1" showErrorMessage="1" prompt="Monto presupuestado para el producto" sqref="F28 E29:F31 D28 D30:D31" xr:uid="{00000000-0002-0000-0000-000002000000}"/>
    <dataValidation allowBlank="1" showInputMessage="1" showErrorMessage="1" prompt="Meta anual del indicador" sqref="C28:C31 E28" xr:uid="{00000000-0002-0000-0000-000003000000}"/>
    <dataValidation allowBlank="1" showInputMessage="1" showErrorMessage="1" prompt="Nombre del indicador" sqref="B28:B31" xr:uid="{00000000-0002-0000-0000-000004000000}"/>
    <dataValidation allowBlank="1" showInputMessage="1" showErrorMessage="1" prompt="Nombre de cada producto" sqref="A28:A31"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De existir desvío, explicar razones." sqref="B37:J45" xr:uid="{00000000-0002-0000-0000-000008000000}"/>
    <dataValidation allowBlank="1" showInputMessage="1" showErrorMessage="1" prompt="1. Describir lo plasmado en el presupuesto_x000a_2. Describir lo alcanzado en términos financieros y de producción " sqref="B36:J36" xr:uid="{00000000-0002-0000-0000-000009000000}"/>
    <dataValidation allowBlank="1" showInputMessage="1" showErrorMessage="1" prompt="¿En qué consiste el producto? su objetivo" sqref="B35:J35" xr:uid="{00000000-0002-0000-0000-00000A000000}"/>
    <dataValidation allowBlank="1" showInputMessage="1" showErrorMessage="1" prompt="Nombre del producto" sqref="B34:J34"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 allowBlank="1" showInputMessage="1" showErrorMessage="1" prompt="Oportunidades de mejora identificadas" sqref="A48:I49" xr:uid="{00000000-0002-0000-0000-00000F000000}"/>
  </dataValidations>
  <printOptions horizontalCentered="1"/>
  <pageMargins left="0.51181102362204722" right="0.51181102362204722" top="0.74803149606299213" bottom="0.74803149606299213" header="0.31496062992125984" footer="0.31496062992125984"/>
  <pageSetup paperSize="5" scale="106" orientation="landscape" r:id="rId1"/>
  <rowBreaks count="3" manualBreakCount="3">
    <brk id="21" max="16383" man="1"/>
    <brk id="31" max="16383" man="1"/>
    <brk id="41" max="16383" man="1"/>
  </rowBreaks>
  <ignoredErrors>
    <ignoredError sqref="I31:J31 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María del Carmen Almonte</cp:lastModifiedBy>
  <cp:lastPrinted>2022-08-18T18:25:12Z</cp:lastPrinted>
  <dcterms:created xsi:type="dcterms:W3CDTF">2021-03-22T15:50:10Z</dcterms:created>
  <dcterms:modified xsi:type="dcterms:W3CDTF">2022-08-18T18:25:23Z</dcterms:modified>
</cp:coreProperties>
</file>