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.martinez\Desktop\"/>
    </mc:Choice>
  </mc:AlternateContent>
  <bookViews>
    <workbookView xWindow="0" yWindow="0" windowWidth="28800" windowHeight="12330"/>
  </bookViews>
  <sheets>
    <sheet name="EJECUCION PRESUPUESTARIA JULIO " sheetId="1" r:id="rId1"/>
  </sheets>
  <definedNames>
    <definedName name="_xlnm.Print_Area" localSheetId="0">'EJECUCION PRESUPUESTARIA JULIO '!$A$1:$L$96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 s="1"/>
  <c r="E10" i="1"/>
  <c r="E74" i="1" s="1"/>
  <c r="E87" i="1" s="1"/>
  <c r="F10" i="1"/>
  <c r="F74" i="1" s="1"/>
  <c r="F87" i="1" s="1"/>
  <c r="G10" i="1"/>
  <c r="G74" i="1" s="1"/>
  <c r="G87" i="1" s="1"/>
  <c r="H10" i="1"/>
  <c r="H74" i="1" s="1"/>
  <c r="H87" i="1" s="1"/>
  <c r="I10" i="1"/>
  <c r="J10" i="1"/>
  <c r="C11" i="1"/>
  <c r="C12" i="1"/>
  <c r="C13" i="1"/>
  <c r="C14" i="1"/>
  <c r="C15" i="1"/>
  <c r="D16" i="1"/>
  <c r="D74" i="1" s="1"/>
  <c r="D87" i="1" s="1"/>
  <c r="E16" i="1"/>
  <c r="F16" i="1"/>
  <c r="G16" i="1"/>
  <c r="H16" i="1"/>
  <c r="I16" i="1"/>
  <c r="I74" i="1" s="1"/>
  <c r="I87" i="1" s="1"/>
  <c r="J16" i="1"/>
  <c r="C17" i="1"/>
  <c r="C18" i="1"/>
  <c r="C19" i="1"/>
  <c r="C20" i="1"/>
  <c r="C21" i="1"/>
  <c r="C22" i="1"/>
  <c r="C23" i="1"/>
  <c r="C24" i="1"/>
  <c r="C25" i="1"/>
  <c r="D26" i="1"/>
  <c r="C26" i="1" s="1"/>
  <c r="E26" i="1"/>
  <c r="F26" i="1"/>
  <c r="G26" i="1"/>
  <c r="H26" i="1"/>
  <c r="I26" i="1"/>
  <c r="J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F52" i="1"/>
  <c r="C52" i="1" s="1"/>
  <c r="G52" i="1"/>
  <c r="H52" i="1"/>
  <c r="I52" i="1"/>
  <c r="J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J74" i="1"/>
  <c r="J87" i="1" s="1"/>
  <c r="C75" i="1"/>
  <c r="C76" i="1"/>
  <c r="C77" i="1"/>
  <c r="C78" i="1"/>
  <c r="C79" i="1"/>
  <c r="C80" i="1"/>
  <c r="C81" i="1"/>
  <c r="C82" i="1"/>
  <c r="C83" i="1"/>
  <c r="C84" i="1"/>
  <c r="C85" i="1"/>
  <c r="C86" i="1"/>
  <c r="C16" i="1" l="1"/>
  <c r="C74" i="1" s="1"/>
  <c r="C87" i="1" s="1"/>
</calcChain>
</file>

<file path=xl/sharedStrings.xml><?xml version="1.0" encoding="utf-8"?>
<sst xmlns="http://schemas.openxmlformats.org/spreadsheetml/2006/main" count="96" uniqueCount="96">
  <si>
    <t>ENC. DEPTO. ADMINISTRATIVO Y FINANCIERO</t>
  </si>
  <si>
    <t>JACOB ASCENCIÓN</t>
  </si>
  <si>
    <t>Fecha de imputación: hasta el [31] de [07] del [2021]</t>
  </si>
  <si>
    <t>Fecha de registro: hasta el [31] de [07] del [2021]</t>
  </si>
  <si>
    <t>Fuente: [10, 20, 70]</t>
  </si>
  <si>
    <t>TOTAL GASTOS Y APLICACIONES FINANCIERAS</t>
  </si>
  <si>
    <t>TOTAL APLICACIONES FINANCIERAS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</si>
  <si>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</si>
  <si>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</si>
  <si>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</si>
  <si>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</si>
  <si>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</si>
  <si>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</si>
  <si>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</si>
  <si>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</si>
  <si>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</si>
  <si>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Total Gastos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</si>
  <si>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</si>
  <si>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</si>
  <si>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</si>
  <si>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</si>
  <si>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</si>
  <si>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</si>
  <si>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</si>
  <si>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</si>
  <si>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</si>
  <si>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</si>
  <si>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</si>
  <si>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</si>
  <si>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</si>
  <si>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</si>
  <si>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BIÓLOGICOS CULTIVABLES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</si>
  <si>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</si>
  <si>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</si>
  <si>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</si>
  <si>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</si>
  <si>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EDUCACIONAL Y RECREATIVO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</si>
  <si>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</si>
  <si>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</si>
  <si>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</si>
  <si>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</si>
  <si>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2.5.5 - TRANSFERENCIAS DE CAPITAL A INSTITUCIONES PÚBLICAS FINANCIERAS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</si>
  <si>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</si>
  <si>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</si>
  <si>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</si>
  <si>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</si>
  <si>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</si>
  <si>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</si>
  <si>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</si>
  <si>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</si>
  <si>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</si>
  <si>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</si>
  <si>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</si>
  <si>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</si>
  <si>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</si>
  <si>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</si>
  <si>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</si>
  <si>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</si>
  <si>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</si>
  <si>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</si>
  <si>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</si>
  <si>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</si>
  <si>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</si>
  <si>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</si>
  <si>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</si>
  <si>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</si>
  <si>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</si>
  <si>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</si>
  <si>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</si>
  <si>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</si>
  <si>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</si>
  <si>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</si>
  <si>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</si>
  <si>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</si>
  <si>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</si>
  <si>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</si>
  <si>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</si>
  <si>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</si>
  <si>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</si>
  <si>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</si>
  <si>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</si>
  <si>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</si>
  <si>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</si>
  <si>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</si>
  <si>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</si>
  <si>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</si>
  <si>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</si>
  <si>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</si>
  <si>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</si>
  <si>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Total </t>
  </si>
  <si>
    <t>Detalle</t>
  </si>
  <si>
    <t>En RD$136,409,769.54</t>
  </si>
  <si>
    <t xml:space="preserve">Ejecución de Gastos y Aplicaciones Financieras </t>
  </si>
  <si>
    <t>Año 2021</t>
  </si>
  <si>
    <t>DIRECCION GENERAL DEL CATASTRO NACIONAL</t>
  </si>
  <si>
    <t>Ministerio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</si>
</sst>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2" applyFont="1" applyFill="1" applyAlignment="1">
      <alignment wrapText="1"/>
    </xf>
    <xf numFmtId="43" fontId="3" fillId="0" borderId="0" xfId="1" applyFont="1" applyFill="1" applyAlignment="1">
      <alignment wrapText="1"/>
    </xf>
    <xf numFmtId="43" fontId="4" fillId="0" borderId="0" xfId="1" applyFont="1" applyFill="1" applyAlignment="1">
      <alignment wrapText="1"/>
    </xf>
    <xf numFmtId="0" fontId="4" fillId="0" borderId="0" xfId="2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43" fontId="5" fillId="0" borderId="0" xfId="1" applyFont="1"/>
    <xf numFmtId="4" fontId="5" fillId="0" borderId="0" xfId="0" applyNumberFormat="1" applyFont="1"/>
    <xf numFmtId="0" fontId="9" fillId="0" borderId="0" xfId="2" applyFont="1" applyFill="1" applyAlignment="1">
      <alignment wrapText="1"/>
    </xf>
    <xf numFmtId="43" fontId="7" fillId="0" borderId="0" xfId="3" applyFont="1" applyFill="1" applyBorder="1" applyAlignment="1">
      <alignment vertical="center" wrapText="1"/>
    </xf>
    <xf numFmtId="43" fontId="7" fillId="0" borderId="1" xfId="3" applyFont="1" applyFill="1" applyBorder="1" applyAlignment="1">
      <alignment vertical="center" wrapText="1"/>
    </xf>
    <xf numFmtId="0" fontId="7" fillId="0" borderId="2" xfId="2" applyFont="1" applyFill="1" applyBorder="1" applyAlignment="1">
      <alignment horizontal="left" vertical="center" wrapText="1"/>
    </xf>
    <xf numFmtId="43" fontId="3" fillId="0" borderId="0" xfId="1" applyFont="1" applyFill="1" applyBorder="1" applyAlignment="1">
      <alignment wrapText="1"/>
    </xf>
    <xf numFmtId="43" fontId="3" fillId="0" borderId="1" xfId="1" applyFont="1" applyFill="1" applyBorder="1" applyAlignment="1">
      <alignment wrapText="1"/>
    </xf>
    <xf numFmtId="43" fontId="3" fillId="0" borderId="3" xfId="1" applyFont="1" applyFill="1" applyBorder="1" applyAlignment="1">
      <alignment wrapText="1"/>
    </xf>
    <xf numFmtId="43" fontId="3" fillId="0" borderId="4" xfId="1" applyFont="1" applyFill="1" applyBorder="1" applyAlignment="1">
      <alignment wrapText="1"/>
    </xf>
    <xf numFmtId="0" fontId="3" fillId="0" borderId="4" xfId="2" applyFont="1" applyFill="1" applyBorder="1" applyAlignment="1">
      <alignment wrapText="1"/>
    </xf>
    <xf numFmtId="43" fontId="3" fillId="0" borderId="5" xfId="1" applyFont="1" applyFill="1" applyBorder="1" applyAlignment="1">
      <alignment wrapText="1"/>
    </xf>
    <xf numFmtId="43" fontId="7" fillId="0" borderId="1" xfId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43" fontId="5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vertical="center" wrapText="1"/>
    </xf>
    <xf numFmtId="43" fontId="3" fillId="0" borderId="1" xfId="1" applyFont="1" applyFill="1" applyBorder="1" applyAlignment="1">
      <alignment vertical="center" wrapText="1"/>
    </xf>
    <xf numFmtId="43" fontId="9" fillId="0" borderId="0" xfId="1" applyFont="1" applyFill="1" applyBorder="1" applyAlignment="1">
      <alignment wrapText="1"/>
    </xf>
    <xf numFmtId="43" fontId="9" fillId="0" borderId="1" xfId="1" applyFont="1" applyFill="1" applyBorder="1" applyAlignment="1">
      <alignment wrapText="1"/>
    </xf>
    <xf numFmtId="43" fontId="9" fillId="0" borderId="5" xfId="1" applyFont="1" applyFill="1" applyBorder="1" applyAlignment="1">
      <alignment wrapText="1"/>
    </xf>
    <xf numFmtId="43" fontId="10" fillId="0" borderId="0" xfId="1" applyFont="1" applyFill="1" applyBorder="1" applyAlignment="1">
      <alignment wrapText="1"/>
    </xf>
    <xf numFmtId="43" fontId="10" fillId="0" borderId="1" xfId="1" applyFont="1" applyFill="1" applyBorder="1" applyAlignment="1">
      <alignment wrapText="1"/>
    </xf>
    <xf numFmtId="43" fontId="7" fillId="0" borderId="0" xfId="1" applyFont="1" applyFill="1" applyBorder="1" applyAlignment="1">
      <alignment vertical="center" wrapText="1"/>
    </xf>
    <xf numFmtId="0" fontId="3" fillId="2" borderId="0" xfId="2" applyFont="1" applyFill="1" applyAlignment="1">
      <alignment wrapText="1"/>
    </xf>
    <xf numFmtId="0" fontId="3" fillId="3" borderId="0" xfId="2" applyFont="1" applyFill="1" applyAlignment="1">
      <alignment wrapText="1"/>
    </xf>
    <xf numFmtId="43" fontId="11" fillId="0" borderId="0" xfId="1" applyFont="1" applyFill="1" applyBorder="1" applyAlignment="1">
      <alignment horizontal="right" vertical="center" wrapText="1" shrinkToFit="1"/>
    </xf>
    <xf numFmtId="43" fontId="11" fillId="0" borderId="1" xfId="1" applyFont="1" applyFill="1" applyBorder="1" applyAlignment="1">
      <alignment horizontal="right" vertical="center" wrapText="1" shrinkToFit="1"/>
    </xf>
    <xf numFmtId="43" fontId="11" fillId="0" borderId="5" xfId="1" applyFont="1" applyFill="1" applyBorder="1" applyAlignment="1">
      <alignment horizontal="right" vertical="center" wrapText="1" shrinkToFit="1"/>
    </xf>
    <xf numFmtId="4" fontId="11" fillId="0" borderId="1" xfId="0" applyNumberFormat="1" applyFont="1" applyBorder="1" applyAlignment="1">
      <alignment horizontal="right" vertical="center" wrapText="1" indent="1" shrinkToFit="1"/>
    </xf>
    <xf numFmtId="4" fontId="11" fillId="0" borderId="1" xfId="0" applyNumberFormat="1" applyFont="1" applyBorder="1" applyAlignment="1">
      <alignment horizontal="right" vertical="center" wrapText="1" shrinkToFit="1"/>
    </xf>
    <xf numFmtId="43" fontId="3" fillId="0" borderId="6" xfId="1" applyFont="1" applyFill="1" applyBorder="1" applyAlignment="1">
      <alignment wrapText="1"/>
    </xf>
    <xf numFmtId="43" fontId="3" fillId="0" borderId="7" xfId="1" applyFont="1" applyFill="1" applyBorder="1" applyAlignment="1">
      <alignment wrapText="1"/>
    </xf>
    <xf numFmtId="0" fontId="3" fillId="0" borderId="7" xfId="2" applyFont="1" applyFill="1" applyBorder="1" applyAlignment="1">
      <alignment wrapText="1"/>
    </xf>
    <xf numFmtId="0" fontId="7" fillId="0" borderId="7" xfId="2" applyFont="1" applyFill="1" applyBorder="1" applyAlignment="1">
      <alignment horizontal="left" vertical="center" wrapText="1"/>
    </xf>
    <xf numFmtId="43" fontId="7" fillId="3" borderId="0" xfId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43" fontId="7" fillId="4" borderId="8" xfId="1" applyFont="1" applyFill="1" applyBorder="1" applyAlignment="1">
      <alignment horizontal="center" vertical="center" wrapText="1"/>
    </xf>
    <xf numFmtId="43" fontId="7" fillId="4" borderId="9" xfId="1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vertical="center" wrapText="1"/>
    </xf>
    <xf numFmtId="43" fontId="5" fillId="0" borderId="0" xfId="3" applyFont="1" applyFill="1" applyBorder="1" applyAlignment="1">
      <alignment vertical="center" wrapText="1"/>
    </xf>
    <xf numFmtId="0" fontId="8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7" fillId="0" borderId="0" xfId="2" applyFont="1" applyFill="1" applyAlignment="1">
      <alignment horizontal="center" wrapText="1"/>
    </xf>
    <xf numFmtId="0" fontId="8" fillId="0" borderId="0" xfId="2" applyFont="1" applyFill="1" applyAlignment="1">
      <alignment horizontal="center" wrapText="1"/>
    </xf>
    <xf numFmtId="0" fontId="7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698500</xdr:colOff>
      <xdr:row>0</xdr:row>
      <xdr:rowOff>152400</xdr:rowOff>
    </xdr:from>
    <xdr:ext cx="1238250" cy="1503814"/>
    <xdr:pic>
      <xdr:nvPicPr>
        <xdr:cNvPr id="2" name="1 Imagen">
          <a:extLst>
            <a:ext uri="{FF2B5EF4-FFF2-40B4-BE49-F238E27FC236}">
              <a16:creationId xmlns:a16="http://schemas.microsoft.com/office/drawing/2014/main" id="{8D72AA80-3F97-4957-BC2D-A2AE8C0D8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375" y="152400"/>
          <a:ext cx="1238250" cy="150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3216274</xdr:colOff>
      <xdr:row>0</xdr:row>
      <xdr:rowOff>47625</xdr:rowOff>
    </xdr:from>
    <xdr:ext cx="2321174" cy="1524000"/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FC1E3F13-4589-4074-A17B-F708B01F2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024" y="47625"/>
          <a:ext cx="2321174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680095</xdr:colOff>
      <xdr:row>1</xdr:row>
      <xdr:rowOff>9525</xdr:rowOff>
    </xdr:from>
    <xdr:ext cx="1574155" cy="1244600"/>
    <xdr:pic>
      <xdr:nvPicPr>
        <xdr:cNvPr id="4" name="Imagen 3">
          <a:extLst>
            <a:ext uri="{FF2B5EF4-FFF2-40B4-BE49-F238E27FC236}">
              <a16:creationId xmlns:a16="http://schemas.microsoft.com/office/drawing/2014/main" id="{97D8A254-4789-4649-A59B-8E8464A53599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61420" y="200025"/>
          <a:ext cx="1574155" cy="1244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view="pageBreakPreview" zoomScale="60" zoomScaleNormal="100" workbookViewId="0">
      <selection activeCell="I6" sqref="I6"/>
    </sheetView>
  </sheetViews>
  <sheetFormatPr baseColWidth="10" defaultColWidth="9.140625" defaultRowHeight="18.75" x14ac:dyDescent="0.3"/>
  <cols>
    <col min="1" max="1" width="5.28515625" style="1" customWidth="1"/>
    <col min="2" max="2" width="160.140625" style="1" customWidth="1"/>
    <col min="3" max="3" width="35.5703125" style="1" customWidth="1"/>
    <col min="4" max="4" width="32.7109375" style="2" customWidth="1"/>
    <col min="5" max="5" width="27.140625" style="2" customWidth="1"/>
    <col min="6" max="7" width="29.28515625" style="2" customWidth="1"/>
    <col min="8" max="8" width="27.42578125" style="2" customWidth="1"/>
    <col min="9" max="9" width="29.42578125" style="2" customWidth="1"/>
    <col min="10" max="10" width="29.140625" style="2" customWidth="1"/>
    <col min="11" max="11" width="5.85546875" style="2" customWidth="1"/>
    <col min="12" max="12" width="25" style="1" customWidth="1"/>
    <col min="13" max="16384" width="9.140625" style="1"/>
  </cols>
  <sheetData>
    <row r="1" spans="2:11" ht="21" x14ac:dyDescent="0.3">
      <c r="B1" s="56" t="s">
        <v>95</v>
      </c>
      <c r="C1" s="56"/>
      <c r="D1" s="56"/>
      <c r="E1" s="56"/>
      <c r="F1" s="56"/>
      <c r="G1" s="56"/>
      <c r="H1" s="56"/>
      <c r="I1" s="56"/>
      <c r="J1" s="56"/>
      <c r="K1" s="55"/>
    </row>
    <row r="2" spans="2:11" ht="21" x14ac:dyDescent="0.3">
      <c r="B2" s="56" t="s">
        <v>94</v>
      </c>
      <c r="C2" s="56"/>
      <c r="D2" s="56"/>
      <c r="E2" s="56"/>
      <c r="F2" s="56"/>
      <c r="G2" s="56"/>
      <c r="H2" s="56"/>
      <c r="I2" s="56"/>
      <c r="J2" s="56"/>
      <c r="K2" s="55"/>
    </row>
    <row r="3" spans="2:11" ht="21" x14ac:dyDescent="0.3">
      <c r="B3" s="56" t="s">
        <v>93</v>
      </c>
      <c r="C3" s="56"/>
      <c r="D3" s="56"/>
      <c r="E3" s="56"/>
      <c r="F3" s="56"/>
      <c r="G3" s="56"/>
      <c r="H3" s="56"/>
      <c r="I3" s="56"/>
      <c r="J3" s="56"/>
      <c r="K3" s="55"/>
    </row>
    <row r="4" spans="2:11" ht="21" x14ac:dyDescent="0.3">
      <c r="B4" s="56" t="s">
        <v>92</v>
      </c>
      <c r="C4" s="56"/>
      <c r="D4" s="56"/>
      <c r="E4" s="56"/>
      <c r="F4" s="56"/>
      <c r="G4" s="56"/>
      <c r="H4" s="56"/>
      <c r="I4" s="56"/>
      <c r="J4" s="56"/>
      <c r="K4" s="55"/>
    </row>
    <row r="5" spans="2:11" ht="21" x14ac:dyDescent="0.35">
      <c r="B5" s="54" t="s">
        <v>91</v>
      </c>
      <c r="C5" s="54"/>
      <c r="D5" s="54"/>
      <c r="E5" s="54"/>
      <c r="F5" s="54"/>
      <c r="G5" s="54"/>
      <c r="H5" s="54"/>
      <c r="I5" s="54"/>
      <c r="J5" s="54"/>
      <c r="K5" s="53"/>
    </row>
    <row r="6" spans="2:11" ht="21" x14ac:dyDescent="0.35">
      <c r="B6" s="51"/>
      <c r="C6" s="52"/>
      <c r="D6" s="51"/>
      <c r="E6" s="3"/>
      <c r="F6" s="3"/>
      <c r="G6" s="3"/>
      <c r="H6" s="3"/>
      <c r="I6" s="3"/>
      <c r="J6" s="3"/>
    </row>
    <row r="7" spans="2:11" ht="19.5" thickBot="1" x14ac:dyDescent="0.35">
      <c r="C7" s="50"/>
    </row>
    <row r="8" spans="2:11" ht="19.5" thickBot="1" x14ac:dyDescent="0.35">
      <c r="B8" s="49" t="s">
        <v>90</v>
      </c>
      <c r="C8" s="48" t="s">
        <v>89</v>
      </c>
      <c r="D8" s="47" t="s">
        <v>88</v>
      </c>
      <c r="E8" s="47" t="s">
        <v>87</v>
      </c>
      <c r="F8" s="47" t="s">
        <v>86</v>
      </c>
      <c r="G8" s="47" t="s">
        <v>85</v>
      </c>
      <c r="H8" s="47" t="s">
        <v>84</v>
      </c>
      <c r="I8" s="46" t="s">
        <v>83</v>
      </c>
      <c r="J8" s="45" t="s">
        <v>82</v>
      </c>
      <c r="K8" s="44"/>
    </row>
    <row r="9" spans="2:11" x14ac:dyDescent="0.3">
      <c r="B9" s="43" t="s">
        <v>81</v>
      </c>
      <c r="C9" s="42"/>
      <c r="D9" s="41"/>
      <c r="E9" s="41"/>
      <c r="F9" s="41"/>
      <c r="G9" s="41"/>
      <c r="H9" s="41"/>
      <c r="I9" s="40"/>
      <c r="J9" s="16"/>
      <c r="K9" s="15"/>
    </row>
    <row r="10" spans="2:11" s="11" customFormat="1" x14ac:dyDescent="0.3">
      <c r="B10" s="22" t="s">
        <v>80</v>
      </c>
      <c r="C10" s="13">
        <f>+D10+E10+F10+G10+H10+I10+J10</f>
        <v>122085331.55000001</v>
      </c>
      <c r="D10" s="25">
        <f>+D11+D12+D13+D15</f>
        <v>13038417.58</v>
      </c>
      <c r="E10" s="25">
        <f>+E11+E12+E13+E15</f>
        <v>15465867.390000001</v>
      </c>
      <c r="F10" s="25">
        <f>+F11+F12+F13+F15</f>
        <v>16933467.620000001</v>
      </c>
      <c r="G10" s="25">
        <f>+G11+G12+G13+G15</f>
        <v>14296986.609999999</v>
      </c>
      <c r="H10" s="25">
        <f>+H11+H12+H13+H15</f>
        <v>21688670.150000002</v>
      </c>
      <c r="I10" s="25">
        <f>+I11+I12+I13+I15</f>
        <v>26001473.279999997</v>
      </c>
      <c r="J10" s="25">
        <f>+J11+J12+J13+J15</f>
        <v>14660448.92</v>
      </c>
      <c r="K10" s="32"/>
    </row>
    <row r="11" spans="2:11" x14ac:dyDescent="0.3">
      <c r="B11" s="24" t="s">
        <v>79</v>
      </c>
      <c r="C11" s="13">
        <f>+D11+E11+F11+G11+H11+I11+J11</f>
        <v>92887409.329999998</v>
      </c>
      <c r="D11" s="23">
        <v>11186608.5</v>
      </c>
      <c r="E11" s="16">
        <v>12288508.5</v>
      </c>
      <c r="F11" s="16">
        <v>14205635.16</v>
      </c>
      <c r="G11" s="16">
        <v>12287758.5</v>
      </c>
      <c r="H11" s="16">
        <v>14599847.850000001</v>
      </c>
      <c r="I11" s="20">
        <v>15725183.979999997</v>
      </c>
      <c r="J11" s="16">
        <v>12593866.84</v>
      </c>
      <c r="K11" s="15"/>
    </row>
    <row r="12" spans="2:11" ht="14.25" customHeight="1" x14ac:dyDescent="0.3">
      <c r="B12" s="24" t="s">
        <v>78</v>
      </c>
      <c r="C12" s="13">
        <f>+D12+E12+F12+G12+H12+I12+J12</f>
        <v>16129432</v>
      </c>
      <c r="D12" s="39">
        <v>164500</v>
      </c>
      <c r="E12" s="39">
        <v>1321500</v>
      </c>
      <c r="F12" s="38">
        <v>750500</v>
      </c>
      <c r="G12" s="36">
        <v>154500</v>
      </c>
      <c r="H12" s="36">
        <v>5200946</v>
      </c>
      <c r="I12" s="37">
        <v>8372986</v>
      </c>
      <c r="J12" s="36">
        <v>164500</v>
      </c>
      <c r="K12" s="35"/>
    </row>
    <row r="13" spans="2:11" x14ac:dyDescent="0.3">
      <c r="B13" s="24" t="s">
        <v>77</v>
      </c>
      <c r="C13" s="13">
        <f>+D13+E13+F13+G13+H13+I13+J13</f>
        <v>0</v>
      </c>
      <c r="D13" s="23"/>
      <c r="E13" s="16"/>
      <c r="F13" s="16"/>
      <c r="G13" s="16"/>
      <c r="H13" s="16">
        <v>0</v>
      </c>
      <c r="I13" s="20">
        <v>0</v>
      </c>
      <c r="J13" s="16"/>
      <c r="K13" s="15"/>
    </row>
    <row r="14" spans="2:11" x14ac:dyDescent="0.3">
      <c r="B14" s="24" t="s">
        <v>76</v>
      </c>
      <c r="C14" s="13">
        <f>+D14+E14+F14+G14+H14+I14+J14</f>
        <v>0</v>
      </c>
      <c r="D14" s="23">
        <v>0</v>
      </c>
      <c r="E14" s="16"/>
      <c r="F14" s="16"/>
      <c r="G14" s="16"/>
      <c r="H14" s="16">
        <v>0</v>
      </c>
      <c r="I14" s="20">
        <v>0</v>
      </c>
      <c r="J14" s="16"/>
      <c r="K14" s="15"/>
    </row>
    <row r="15" spans="2:11" x14ac:dyDescent="0.3">
      <c r="B15" s="24" t="s">
        <v>75</v>
      </c>
      <c r="C15" s="13">
        <f>+D15+E15+F15+G15+H15+I15+J15</f>
        <v>13068490.220000001</v>
      </c>
      <c r="D15" s="23">
        <v>1687309.08</v>
      </c>
      <c r="E15" s="16">
        <v>1855858.89</v>
      </c>
      <c r="F15" s="16">
        <v>1977332.46</v>
      </c>
      <c r="G15" s="16">
        <v>1854728.1099999999</v>
      </c>
      <c r="H15" s="16">
        <v>1887876.3000000007</v>
      </c>
      <c r="I15" s="20">
        <v>1903303.3000000007</v>
      </c>
      <c r="J15" s="16">
        <v>1902082.08</v>
      </c>
      <c r="K15" s="15"/>
    </row>
    <row r="16" spans="2:11" s="11" customFormat="1" x14ac:dyDescent="0.3">
      <c r="B16" s="22" t="s">
        <v>74</v>
      </c>
      <c r="C16" s="13">
        <f>+D16+E16+F16+G16+H16+I16+J16</f>
        <v>8730510.25</v>
      </c>
      <c r="D16" s="25">
        <f>+D17+D18+D19+D20+D21+D22+D23+D24+D25</f>
        <v>546986.94999999995</v>
      </c>
      <c r="E16" s="25">
        <f>+E17+E18+E19+E20+E21+E22+E23+E24+E25</f>
        <v>182731.5</v>
      </c>
      <c r="F16" s="25">
        <f>+F17+F18+F19+F20+F21+F22+F23+F24+F25</f>
        <v>1227943.04</v>
      </c>
      <c r="G16" s="25">
        <f>+G17+G18+G19+G20+G21+G22+G23+G24+G25</f>
        <v>980117.72</v>
      </c>
      <c r="H16" s="25">
        <f>+H17+H18+H19+H20+H21+H22+H23+H24+H25</f>
        <v>2392164.2699999996</v>
      </c>
      <c r="I16" s="25">
        <f>+I17+I18+I19+I20+I21+I22+I23+I24+I25</f>
        <v>1808264.33</v>
      </c>
      <c r="J16" s="25">
        <f>+J17+J18+J19+J20+J21+J22+J23+J24+J25</f>
        <v>1592302.44</v>
      </c>
      <c r="K16" s="32"/>
    </row>
    <row r="17" spans="1:12" s="33" customFormat="1" x14ac:dyDescent="0.3">
      <c r="A17" s="34"/>
      <c r="B17" s="24" t="s">
        <v>73</v>
      </c>
      <c r="C17" s="13">
        <f>+D17+E17+F17+G17+H17+I17+J17</f>
        <v>3533902.33</v>
      </c>
      <c r="D17" s="23">
        <v>546986.94999999995</v>
      </c>
      <c r="E17" s="16">
        <v>182731.5</v>
      </c>
      <c r="F17" s="16">
        <v>905769.53</v>
      </c>
      <c r="G17" s="16">
        <v>187839.37</v>
      </c>
      <c r="H17" s="16">
        <v>559287.39999999991</v>
      </c>
      <c r="I17" s="20">
        <v>583187.77</v>
      </c>
      <c r="J17" s="16">
        <v>568099.81000000006</v>
      </c>
      <c r="K17" s="15"/>
      <c r="L17" s="34"/>
    </row>
    <row r="18" spans="1:12" x14ac:dyDescent="0.3">
      <c r="B18" s="24" t="s">
        <v>72</v>
      </c>
      <c r="C18" s="13">
        <f>+D18+E18+F18+G18+H18+I18+J18</f>
        <v>323525.88</v>
      </c>
      <c r="D18" s="23">
        <v>0</v>
      </c>
      <c r="E18" s="16"/>
      <c r="F18" s="16">
        <v>4779</v>
      </c>
      <c r="G18" s="16">
        <v>11151</v>
      </c>
      <c r="H18" s="16">
        <v>290485.88</v>
      </c>
      <c r="I18" s="20">
        <v>17110</v>
      </c>
      <c r="J18" s="16"/>
      <c r="K18" s="15"/>
    </row>
    <row r="19" spans="1:12" x14ac:dyDescent="0.3">
      <c r="B19" s="24" t="s">
        <v>71</v>
      </c>
      <c r="C19" s="13">
        <f>+D19+E19+F19+G19+H19+I19+J19</f>
        <v>3669055</v>
      </c>
      <c r="D19" s="23"/>
      <c r="E19" s="16"/>
      <c r="F19" s="16"/>
      <c r="G19" s="16">
        <v>437990</v>
      </c>
      <c r="H19" s="16">
        <v>1303475</v>
      </c>
      <c r="I19" s="20">
        <v>1024250</v>
      </c>
      <c r="J19" s="16">
        <v>903340</v>
      </c>
      <c r="K19" s="15"/>
    </row>
    <row r="20" spans="1:12" x14ac:dyDescent="0.3">
      <c r="B20" s="24" t="s">
        <v>70</v>
      </c>
      <c r="C20" s="13">
        <f>+D20+E20+F20+G20+H20+I20+J20</f>
        <v>0</v>
      </c>
      <c r="D20" s="23">
        <v>0</v>
      </c>
      <c r="E20" s="16"/>
      <c r="F20" s="16"/>
      <c r="G20" s="16"/>
      <c r="H20" s="16">
        <v>0</v>
      </c>
      <c r="I20" s="20">
        <v>0</v>
      </c>
      <c r="J20" s="16"/>
      <c r="K20" s="15"/>
    </row>
    <row r="21" spans="1:12" x14ac:dyDescent="0.3">
      <c r="B21" s="24" t="s">
        <v>69</v>
      </c>
      <c r="C21" s="13">
        <f>+D21+E21+F21+G21+H21+I21+J21</f>
        <v>119341.78</v>
      </c>
      <c r="D21" s="23">
        <v>0</v>
      </c>
      <c r="E21" s="16"/>
      <c r="F21" s="16"/>
      <c r="G21" s="16">
        <v>63402.11</v>
      </c>
      <c r="H21" s="16">
        <v>55939.67</v>
      </c>
      <c r="I21" s="20">
        <v>0</v>
      </c>
      <c r="J21" s="16"/>
      <c r="K21" s="15"/>
    </row>
    <row r="22" spans="1:12" x14ac:dyDescent="0.3">
      <c r="B22" s="24" t="s">
        <v>68</v>
      </c>
      <c r="C22" s="13">
        <f>+D22+E22+F22+G22+H22+I22+J22</f>
        <v>0</v>
      </c>
      <c r="D22" s="23">
        <v>0</v>
      </c>
      <c r="E22" s="16"/>
      <c r="F22" s="16"/>
      <c r="G22" s="16"/>
      <c r="H22" s="16">
        <v>0</v>
      </c>
      <c r="I22" s="20">
        <v>0</v>
      </c>
      <c r="J22" s="16"/>
      <c r="K22" s="15"/>
    </row>
    <row r="23" spans="1:12" x14ac:dyDescent="0.3">
      <c r="B23" s="24" t="s">
        <v>67</v>
      </c>
      <c r="C23" s="13">
        <f>+D23+E23+F23+G23+H23+I23+J23</f>
        <v>313861.7</v>
      </c>
      <c r="D23" s="23">
        <v>0</v>
      </c>
      <c r="E23" s="16"/>
      <c r="F23" s="16">
        <v>144465.51</v>
      </c>
      <c r="G23" s="16">
        <v>54827.24</v>
      </c>
      <c r="H23" s="16">
        <v>92588.32</v>
      </c>
      <c r="I23" s="20">
        <v>0</v>
      </c>
      <c r="J23" s="16">
        <v>21980.63</v>
      </c>
      <c r="K23" s="15"/>
    </row>
    <row r="24" spans="1:12" x14ac:dyDescent="0.3">
      <c r="B24" s="24" t="s">
        <v>66</v>
      </c>
      <c r="C24" s="13">
        <f>+D24+E24+F24+G24+H24+I24+J24</f>
        <v>271400</v>
      </c>
      <c r="D24" s="23">
        <v>0</v>
      </c>
      <c r="E24" s="16"/>
      <c r="F24" s="16"/>
      <c r="G24" s="16">
        <v>82600</v>
      </c>
      <c r="H24" s="16">
        <v>64900</v>
      </c>
      <c r="I24" s="20">
        <v>115050</v>
      </c>
      <c r="J24" s="16">
        <v>8850</v>
      </c>
      <c r="K24" s="15"/>
    </row>
    <row r="25" spans="1:12" x14ac:dyDescent="0.3">
      <c r="B25" s="24" t="s">
        <v>65</v>
      </c>
      <c r="C25" s="13">
        <f>+D25+E25+F25+G25+H25+I25+J25</f>
        <v>499423.56</v>
      </c>
      <c r="D25" s="23">
        <v>0</v>
      </c>
      <c r="E25" s="23">
        <v>0</v>
      </c>
      <c r="F25" s="23">
        <v>172929</v>
      </c>
      <c r="G25" s="16">
        <v>142308</v>
      </c>
      <c r="H25" s="16">
        <v>25488</v>
      </c>
      <c r="I25" s="20">
        <v>68666.559999999998</v>
      </c>
      <c r="J25" s="16">
        <v>90032</v>
      </c>
      <c r="K25" s="15"/>
    </row>
    <row r="26" spans="1:12" s="11" customFormat="1" ht="14.25" customHeight="1" x14ac:dyDescent="0.3">
      <c r="B26" s="22" t="s">
        <v>64</v>
      </c>
      <c r="C26" s="13">
        <f>+D26+E26+F26+G26+H26+I26+J26</f>
        <v>4752756.68</v>
      </c>
      <c r="D26" s="25">
        <f>+D27+D28+D29+D30+D31+D32+D33+D34+D35</f>
        <v>0</v>
      </c>
      <c r="E26" s="25">
        <f>+E27+E28+E29+E30+E31+E32+E33+E34+E35</f>
        <v>9440</v>
      </c>
      <c r="F26" s="25">
        <f>+F27+F28+F29+F30+F31+F32+F33+F34+F35</f>
        <v>429609.1</v>
      </c>
      <c r="G26" s="25">
        <f>+G27+G28+G29+G30+G31+G32+G33+G34+G35</f>
        <v>1487595.67</v>
      </c>
      <c r="H26" s="25">
        <f>+H27+H28+H29+H30+H31+H32+H33+H34+H35</f>
        <v>703494.46</v>
      </c>
      <c r="I26" s="25">
        <f>+I27+I28+I29+I30+I31+I32+I33+I34+I35</f>
        <v>1210872.58</v>
      </c>
      <c r="J26" s="25">
        <f>+J27+J28+J29+J30+J31+J32+J33+J34+J35</f>
        <v>911744.87</v>
      </c>
      <c r="K26" s="32"/>
    </row>
    <row r="27" spans="1:12" x14ac:dyDescent="0.3">
      <c r="B27" s="24" t="s">
        <v>63</v>
      </c>
      <c r="C27" s="13">
        <f>+D27+E27+F27+G27+H27+I27+J27</f>
        <v>271226.56</v>
      </c>
      <c r="D27" s="23">
        <v>0</v>
      </c>
      <c r="E27" s="16">
        <v>9440</v>
      </c>
      <c r="F27" s="16">
        <v>149196.35999999999</v>
      </c>
      <c r="G27" s="16">
        <v>19800</v>
      </c>
      <c r="H27" s="16">
        <v>57525.000000000029</v>
      </c>
      <c r="I27" s="20">
        <v>35265.199999999983</v>
      </c>
      <c r="J27" s="16"/>
      <c r="K27" s="15"/>
    </row>
    <row r="28" spans="1:12" x14ac:dyDescent="0.3">
      <c r="B28" s="24" t="s">
        <v>62</v>
      </c>
      <c r="C28" s="13">
        <f>+D28+E28+F28+G28+H28+I28+J28</f>
        <v>147511.04000000001</v>
      </c>
      <c r="D28" s="23">
        <v>0</v>
      </c>
      <c r="E28" s="16"/>
      <c r="F28" s="16">
        <v>12254.3</v>
      </c>
      <c r="G28" s="16"/>
      <c r="H28" s="16">
        <v>12068.280000000002</v>
      </c>
      <c r="I28" s="20">
        <v>123188.46</v>
      </c>
      <c r="J28" s="16"/>
      <c r="K28" s="15"/>
    </row>
    <row r="29" spans="1:12" x14ac:dyDescent="0.3">
      <c r="B29" s="24" t="s">
        <v>61</v>
      </c>
      <c r="C29" s="13">
        <f>+D29+E29+F29+G29+H29+I29+J29</f>
        <v>180705.84</v>
      </c>
      <c r="D29" s="23">
        <v>0</v>
      </c>
      <c r="E29" s="16"/>
      <c r="F29" s="16">
        <v>20237</v>
      </c>
      <c r="G29" s="16">
        <v>4785.54</v>
      </c>
      <c r="H29" s="16">
        <v>29423.299999999996</v>
      </c>
      <c r="I29" s="20">
        <v>0</v>
      </c>
      <c r="J29" s="16">
        <v>126260</v>
      </c>
      <c r="K29" s="15"/>
    </row>
    <row r="30" spans="1:12" x14ac:dyDescent="0.3">
      <c r="B30" s="24" t="s">
        <v>60</v>
      </c>
      <c r="C30" s="13">
        <f>+D30+E30+F30+G30+H30+I30+J30</f>
        <v>42737.3</v>
      </c>
      <c r="D30" s="23">
        <v>0</v>
      </c>
      <c r="E30" s="16"/>
      <c r="F30" s="16"/>
      <c r="G30" s="16">
        <v>3520</v>
      </c>
      <c r="H30" s="16">
        <v>0</v>
      </c>
      <c r="I30" s="20">
        <v>0</v>
      </c>
      <c r="J30" s="16">
        <v>39217.300000000003</v>
      </c>
      <c r="K30" s="15"/>
    </row>
    <row r="31" spans="1:12" x14ac:dyDescent="0.3">
      <c r="B31" s="24" t="s">
        <v>59</v>
      </c>
      <c r="C31" s="13">
        <f>+D31+E31+F31+G31+H31+I31+J31</f>
        <v>165274.1</v>
      </c>
      <c r="D31" s="23">
        <v>0</v>
      </c>
      <c r="E31" s="16"/>
      <c r="F31" s="16">
        <v>19668</v>
      </c>
      <c r="G31" s="16"/>
      <c r="H31" s="16">
        <v>108914</v>
      </c>
      <c r="I31" s="20">
        <v>2295.1000000000058</v>
      </c>
      <c r="J31" s="16">
        <v>34397</v>
      </c>
      <c r="K31" s="15"/>
    </row>
    <row r="32" spans="1:12" x14ac:dyDescent="0.3">
      <c r="B32" s="24" t="s">
        <v>58</v>
      </c>
      <c r="C32" s="13">
        <f>+D32+E32+F32+G32+H32+I32+J32</f>
        <v>32953.5</v>
      </c>
      <c r="D32" s="23">
        <v>0</v>
      </c>
      <c r="E32" s="16"/>
      <c r="F32" s="16">
        <v>1203.5999999999999</v>
      </c>
      <c r="G32" s="16">
        <v>2177.02</v>
      </c>
      <c r="H32" s="16">
        <v>0</v>
      </c>
      <c r="I32" s="20">
        <v>13532.41</v>
      </c>
      <c r="J32" s="16">
        <v>16040.47</v>
      </c>
      <c r="K32" s="15"/>
    </row>
    <row r="33" spans="2:11" x14ac:dyDescent="0.3">
      <c r="B33" s="24" t="s">
        <v>57</v>
      </c>
      <c r="C33" s="13">
        <f>+D33+E33+F33+G33+H33+I33+J33</f>
        <v>1845045.21</v>
      </c>
      <c r="D33" s="23">
        <v>0</v>
      </c>
      <c r="E33" s="16"/>
      <c r="F33" s="16">
        <v>22978.14</v>
      </c>
      <c r="G33" s="16">
        <v>1202271.5</v>
      </c>
      <c r="H33" s="16">
        <v>300000</v>
      </c>
      <c r="I33" s="20">
        <v>9396.8200000000652</v>
      </c>
      <c r="J33" s="16">
        <v>310398.75</v>
      </c>
      <c r="K33" s="15"/>
    </row>
    <row r="34" spans="2:11" x14ac:dyDescent="0.3">
      <c r="B34" s="24" t="s">
        <v>56</v>
      </c>
      <c r="C34" s="13">
        <f>+D34+E34+F34+G34+H34+I34+J34</f>
        <v>0</v>
      </c>
      <c r="D34" s="23">
        <v>0</v>
      </c>
      <c r="E34" s="16"/>
      <c r="F34" s="16"/>
      <c r="G34" s="16"/>
      <c r="H34" s="16">
        <v>0</v>
      </c>
      <c r="I34" s="20">
        <v>0</v>
      </c>
      <c r="J34" s="16"/>
      <c r="K34" s="15"/>
    </row>
    <row r="35" spans="2:11" x14ac:dyDescent="0.3">
      <c r="B35" s="24" t="s">
        <v>55</v>
      </c>
      <c r="C35" s="13">
        <f>+D35+E35+F35+G35+H35+I35+J35</f>
        <v>2067303.13</v>
      </c>
      <c r="D35" s="23">
        <v>0</v>
      </c>
      <c r="E35" s="16"/>
      <c r="F35" s="16">
        <v>204071.7</v>
      </c>
      <c r="G35" s="16">
        <v>255041.61</v>
      </c>
      <c r="H35" s="16">
        <v>195563.87999999995</v>
      </c>
      <c r="I35" s="20">
        <v>1027194.5900000001</v>
      </c>
      <c r="J35" s="16">
        <v>385431.35</v>
      </c>
      <c r="K35" s="15"/>
    </row>
    <row r="36" spans="2:11" s="11" customFormat="1" x14ac:dyDescent="0.3">
      <c r="B36" s="22" t="s">
        <v>54</v>
      </c>
      <c r="C36" s="13">
        <f>+D36+E36+F36+G36+H36+I36+J36</f>
        <v>0</v>
      </c>
      <c r="D36" s="25">
        <v>0</v>
      </c>
      <c r="E36" s="28"/>
      <c r="F36" s="28"/>
      <c r="G36" s="28"/>
      <c r="H36" s="28"/>
      <c r="I36" s="29">
        <v>0</v>
      </c>
      <c r="J36" s="28"/>
      <c r="K36" s="27"/>
    </row>
    <row r="37" spans="2:11" x14ac:dyDescent="0.3">
      <c r="B37" s="24" t="s">
        <v>53</v>
      </c>
      <c r="C37" s="13">
        <f>+D37+E37+F37+G37+H37+I37+J37</f>
        <v>0</v>
      </c>
      <c r="D37" s="23">
        <v>0</v>
      </c>
      <c r="E37" s="16"/>
      <c r="F37" s="16"/>
      <c r="G37" s="16"/>
      <c r="H37" s="16"/>
      <c r="I37" s="20">
        <v>0</v>
      </c>
      <c r="J37" s="16"/>
      <c r="K37" s="15"/>
    </row>
    <row r="38" spans="2:11" x14ac:dyDescent="0.3">
      <c r="B38" s="24" t="s">
        <v>52</v>
      </c>
      <c r="C38" s="13">
        <f>+D38+E38+F38+G38+H38+I38+J38</f>
        <v>0</v>
      </c>
      <c r="D38" s="23">
        <v>0</v>
      </c>
      <c r="E38" s="16"/>
      <c r="F38" s="16"/>
      <c r="G38" s="16"/>
      <c r="H38" s="16"/>
      <c r="I38" s="20">
        <v>0</v>
      </c>
      <c r="J38" s="16"/>
      <c r="K38" s="15"/>
    </row>
    <row r="39" spans="2:11" x14ac:dyDescent="0.3">
      <c r="B39" s="24" t="s">
        <v>51</v>
      </c>
      <c r="C39" s="13">
        <f>+D39+E39+F39+G39+H39+I39+J39</f>
        <v>0</v>
      </c>
      <c r="D39" s="23">
        <v>0</v>
      </c>
      <c r="E39" s="16"/>
      <c r="F39" s="16"/>
      <c r="G39" s="16"/>
      <c r="H39" s="16"/>
      <c r="I39" s="20">
        <v>0</v>
      </c>
      <c r="J39" s="16"/>
      <c r="K39" s="15"/>
    </row>
    <row r="40" spans="2:11" x14ac:dyDescent="0.3">
      <c r="B40" s="24" t="s">
        <v>50</v>
      </c>
      <c r="C40" s="13">
        <f>+D40+E40+F40+G40+H40+I40+J40</f>
        <v>0</v>
      </c>
      <c r="D40" s="23">
        <v>0</v>
      </c>
      <c r="E40" s="16"/>
      <c r="F40" s="16"/>
      <c r="G40" s="16"/>
      <c r="H40" s="16"/>
      <c r="I40" s="20">
        <v>0</v>
      </c>
      <c r="J40" s="16"/>
      <c r="K40" s="15"/>
    </row>
    <row r="41" spans="2:11" x14ac:dyDescent="0.3">
      <c r="B41" s="24" t="s">
        <v>49</v>
      </c>
      <c r="C41" s="13">
        <f>+D41+E41+F41+G41+H41+I41+J41</f>
        <v>0</v>
      </c>
      <c r="D41" s="23">
        <v>0</v>
      </c>
      <c r="E41" s="16"/>
      <c r="F41" s="16"/>
      <c r="G41" s="16"/>
      <c r="H41" s="16"/>
      <c r="I41" s="20">
        <v>0</v>
      </c>
      <c r="J41" s="16"/>
      <c r="K41" s="15"/>
    </row>
    <row r="42" spans="2:11" x14ac:dyDescent="0.3">
      <c r="B42" s="24" t="s">
        <v>48</v>
      </c>
      <c r="C42" s="13">
        <f>+D42+E42+F42+G42+H42+I42+J42</f>
        <v>0</v>
      </c>
      <c r="D42" s="23">
        <v>0</v>
      </c>
      <c r="E42" s="16"/>
      <c r="F42" s="16"/>
      <c r="G42" s="16"/>
      <c r="H42" s="16"/>
      <c r="I42" s="20">
        <v>0</v>
      </c>
      <c r="J42" s="16"/>
      <c r="K42" s="15"/>
    </row>
    <row r="43" spans="2:11" x14ac:dyDescent="0.3">
      <c r="B43" s="24" t="s">
        <v>47</v>
      </c>
      <c r="C43" s="13">
        <f>+D43+E43+F43+G43+H43+I43+J43</f>
        <v>0</v>
      </c>
      <c r="D43" s="23">
        <v>0</v>
      </c>
      <c r="E43" s="16"/>
      <c r="F43" s="16"/>
      <c r="G43" s="16"/>
      <c r="H43" s="16"/>
      <c r="I43" s="20">
        <v>0</v>
      </c>
      <c r="J43" s="16"/>
      <c r="K43" s="15"/>
    </row>
    <row r="44" spans="2:11" s="11" customFormat="1" x14ac:dyDescent="0.3">
      <c r="B44" s="22" t="s">
        <v>46</v>
      </c>
      <c r="C44" s="13">
        <f>+D44+E44+F44+G44+H44+I44+J44</f>
        <v>0</v>
      </c>
      <c r="D44" s="25">
        <v>0</v>
      </c>
      <c r="E44" s="28"/>
      <c r="F44" s="28"/>
      <c r="G44" s="28"/>
      <c r="H44" s="28"/>
      <c r="I44" s="29">
        <v>0</v>
      </c>
      <c r="J44" s="28"/>
      <c r="K44" s="27"/>
    </row>
    <row r="45" spans="2:11" x14ac:dyDescent="0.3">
      <c r="B45" s="24" t="s">
        <v>45</v>
      </c>
      <c r="C45" s="13">
        <f>+D45+E45+F45+G45+H45+I45+J45</f>
        <v>0</v>
      </c>
      <c r="D45" s="23">
        <v>0</v>
      </c>
      <c r="E45" s="16"/>
      <c r="F45" s="16"/>
      <c r="G45" s="16"/>
      <c r="H45" s="16"/>
      <c r="I45" s="20">
        <v>0</v>
      </c>
      <c r="J45" s="16"/>
      <c r="K45" s="15"/>
    </row>
    <row r="46" spans="2:11" x14ac:dyDescent="0.3">
      <c r="B46" s="24" t="s">
        <v>44</v>
      </c>
      <c r="C46" s="13">
        <f>+D46+E46+F46+G46+H46+I46+J46</f>
        <v>0</v>
      </c>
      <c r="D46" s="23">
        <v>0</v>
      </c>
      <c r="E46" s="16"/>
      <c r="F46" s="16"/>
      <c r="G46" s="16"/>
      <c r="H46" s="16"/>
      <c r="I46" s="20">
        <v>0</v>
      </c>
      <c r="J46" s="16"/>
      <c r="K46" s="15"/>
    </row>
    <row r="47" spans="2:11" x14ac:dyDescent="0.3">
      <c r="B47" s="24" t="s">
        <v>43</v>
      </c>
      <c r="C47" s="13">
        <f>+D47+E47+F47+G47+H47+I47+J47</f>
        <v>0</v>
      </c>
      <c r="D47" s="23">
        <v>0</v>
      </c>
      <c r="E47" s="16"/>
      <c r="F47" s="16"/>
      <c r="G47" s="16"/>
      <c r="H47" s="16"/>
      <c r="I47" s="20">
        <v>0</v>
      </c>
      <c r="J47" s="16"/>
      <c r="K47" s="15"/>
    </row>
    <row r="48" spans="2:11" x14ac:dyDescent="0.3">
      <c r="B48" s="24" t="s">
        <v>42</v>
      </c>
      <c r="C48" s="13">
        <f>+D48+E48+F48+G48+H48+I48+J48</f>
        <v>0</v>
      </c>
      <c r="D48" s="23">
        <v>0</v>
      </c>
      <c r="E48" s="16"/>
      <c r="F48" s="16"/>
      <c r="G48" s="16"/>
      <c r="H48" s="16"/>
      <c r="I48" s="20">
        <v>0</v>
      </c>
      <c r="J48" s="16"/>
      <c r="K48" s="15"/>
    </row>
    <row r="49" spans="2:11" x14ac:dyDescent="0.3">
      <c r="B49" s="24" t="s">
        <v>41</v>
      </c>
      <c r="C49" s="13">
        <f>+D49+E49+F49+G49+H49+I49+J49</f>
        <v>0</v>
      </c>
      <c r="D49" s="23">
        <v>0</v>
      </c>
      <c r="E49" s="16"/>
      <c r="F49" s="16"/>
      <c r="G49" s="16"/>
      <c r="H49" s="16"/>
      <c r="I49" s="20">
        <v>0</v>
      </c>
      <c r="J49" s="16"/>
      <c r="K49" s="15"/>
    </row>
    <row r="50" spans="2:11" x14ac:dyDescent="0.3">
      <c r="B50" s="24" t="s">
        <v>40</v>
      </c>
      <c r="C50" s="13">
        <f>+D50+E50+F50+G50+H50+I50+J50</f>
        <v>0</v>
      </c>
      <c r="D50" s="23">
        <v>0</v>
      </c>
      <c r="E50" s="16"/>
      <c r="F50" s="16"/>
      <c r="G50" s="16"/>
      <c r="H50" s="16"/>
      <c r="I50" s="20">
        <v>0</v>
      </c>
      <c r="J50" s="16"/>
      <c r="K50" s="15"/>
    </row>
    <row r="51" spans="2:11" x14ac:dyDescent="0.3">
      <c r="B51" s="24" t="s">
        <v>39</v>
      </c>
      <c r="C51" s="13">
        <f>+D51+E51+F51+G51+H51+I51+J51</f>
        <v>0</v>
      </c>
      <c r="D51" s="23">
        <v>0</v>
      </c>
      <c r="E51" s="16"/>
      <c r="F51" s="16"/>
      <c r="G51" s="16"/>
      <c r="H51" s="16"/>
      <c r="I51" s="20">
        <v>0</v>
      </c>
      <c r="J51" s="16"/>
      <c r="K51" s="15"/>
    </row>
    <row r="52" spans="2:11" s="11" customFormat="1" x14ac:dyDescent="0.3">
      <c r="B52" s="22" t="s">
        <v>38</v>
      </c>
      <c r="C52" s="13">
        <f>+D52+E52+F52+G52+H52+I52+J52</f>
        <v>841171.05999999982</v>
      </c>
      <c r="D52" s="25">
        <v>0</v>
      </c>
      <c r="E52" s="28"/>
      <c r="F52" s="31">
        <f>+F53+F54+F55+F56+F57+F58+F59+F60+F61</f>
        <v>139084</v>
      </c>
      <c r="G52" s="31">
        <f>+G53+G54+G55+G56+G57+G58+G59+G60+G61</f>
        <v>99686.399999999994</v>
      </c>
      <c r="H52" s="31">
        <f>+H53+H54+H55+H56+H57+H58+H59+H60+H61</f>
        <v>82720.299999999988</v>
      </c>
      <c r="I52" s="31">
        <f>+I53+I54+I55+I56+I57+I58+I59+I60+I61</f>
        <v>216212.88999999993</v>
      </c>
      <c r="J52" s="31">
        <f>+J53+J54+J55+J56+J57+J58+J59+J60+J61</f>
        <v>303467.47000000003</v>
      </c>
      <c r="K52" s="30"/>
    </row>
    <row r="53" spans="2:11" ht="14.25" customHeight="1" x14ac:dyDescent="0.3">
      <c r="B53" s="24" t="s">
        <v>37</v>
      </c>
      <c r="C53" s="13">
        <f>+D53+E53+F53+G53+H53+I53+J53</f>
        <v>584929.54999999993</v>
      </c>
      <c r="D53" s="23">
        <v>0</v>
      </c>
      <c r="E53" s="16"/>
      <c r="F53" s="16">
        <v>89111</v>
      </c>
      <c r="G53" s="16">
        <v>97350</v>
      </c>
      <c r="H53" s="16">
        <v>82720.299999999988</v>
      </c>
      <c r="I53" s="20">
        <v>114756.48999999993</v>
      </c>
      <c r="J53" s="16">
        <v>200991.76</v>
      </c>
      <c r="K53" s="15"/>
    </row>
    <row r="54" spans="2:11" x14ac:dyDescent="0.3">
      <c r="B54" s="24" t="s">
        <v>36</v>
      </c>
      <c r="C54" s="13">
        <f>+D54+E54+F54+G54+H54+I54+J54</f>
        <v>141482</v>
      </c>
      <c r="D54" s="23">
        <v>0</v>
      </c>
      <c r="E54" s="16"/>
      <c r="F54" s="16">
        <v>49973</v>
      </c>
      <c r="G54" s="16"/>
      <c r="H54" s="16">
        <v>0</v>
      </c>
      <c r="I54" s="20">
        <v>91509</v>
      </c>
      <c r="J54" s="16"/>
      <c r="K54" s="15"/>
    </row>
    <row r="55" spans="2:11" x14ac:dyDescent="0.3">
      <c r="B55" s="24" t="s">
        <v>35</v>
      </c>
      <c r="C55" s="13">
        <f>+D55+E55+F55+G55+H55+I55+J55</f>
        <v>0</v>
      </c>
      <c r="D55" s="23">
        <v>0</v>
      </c>
      <c r="E55" s="16"/>
      <c r="F55" s="16"/>
      <c r="G55" s="16"/>
      <c r="H55" s="16">
        <v>0</v>
      </c>
      <c r="I55" s="20">
        <v>0</v>
      </c>
      <c r="J55" s="16"/>
      <c r="K55" s="15"/>
    </row>
    <row r="56" spans="2:11" x14ac:dyDescent="0.3">
      <c r="B56" s="24" t="s">
        <v>34</v>
      </c>
      <c r="C56" s="13">
        <f>+D56+E56+F56+G56+H56+I56+J56</f>
        <v>9947.4</v>
      </c>
      <c r="D56" s="23">
        <v>0</v>
      </c>
      <c r="E56" s="16"/>
      <c r="F56" s="16"/>
      <c r="G56" s="16"/>
      <c r="H56" s="16">
        <v>0</v>
      </c>
      <c r="I56" s="20">
        <v>9947.4</v>
      </c>
      <c r="J56" s="16"/>
      <c r="K56" s="15"/>
    </row>
    <row r="57" spans="2:11" x14ac:dyDescent="0.3">
      <c r="B57" s="24" t="s">
        <v>33</v>
      </c>
      <c r="C57" s="13">
        <f>+D57+E57+F57+G57+H57+I57+J57</f>
        <v>55243.87</v>
      </c>
      <c r="D57" s="23">
        <v>0</v>
      </c>
      <c r="E57" s="16"/>
      <c r="F57" s="16"/>
      <c r="G57" s="16">
        <v>2336.4</v>
      </c>
      <c r="H57" s="16">
        <v>0</v>
      </c>
      <c r="I57" s="20">
        <v>0</v>
      </c>
      <c r="J57" s="16">
        <v>52907.47</v>
      </c>
      <c r="K57" s="15"/>
    </row>
    <row r="58" spans="2:11" x14ac:dyDescent="0.3">
      <c r="B58" s="24" t="s">
        <v>32</v>
      </c>
      <c r="C58" s="13">
        <f>+D58+E58+F58+G58+H58+I58+J58</f>
        <v>0</v>
      </c>
      <c r="D58" s="23">
        <v>0</v>
      </c>
      <c r="E58" s="16"/>
      <c r="F58" s="16"/>
      <c r="G58" s="16"/>
      <c r="H58" s="16">
        <v>0</v>
      </c>
      <c r="I58" s="20">
        <v>0</v>
      </c>
      <c r="J58" s="16"/>
      <c r="K58" s="15"/>
    </row>
    <row r="59" spans="2:11" x14ac:dyDescent="0.3">
      <c r="B59" s="24" t="s">
        <v>31</v>
      </c>
      <c r="C59" s="13">
        <f>+D59+E59+F59+G59+H59+I59+J59</f>
        <v>0</v>
      </c>
      <c r="D59" s="23">
        <v>0</v>
      </c>
      <c r="E59" s="16"/>
      <c r="F59" s="16"/>
      <c r="G59" s="16"/>
      <c r="H59" s="16">
        <v>0</v>
      </c>
      <c r="I59" s="20">
        <v>0</v>
      </c>
      <c r="J59" s="16"/>
      <c r="K59" s="15"/>
    </row>
    <row r="60" spans="2:11" x14ac:dyDescent="0.3">
      <c r="B60" s="24" t="s">
        <v>30</v>
      </c>
      <c r="C60" s="13">
        <f>+D60+E60+F60+G60+H60+I60+J60</f>
        <v>49568.24</v>
      </c>
      <c r="D60" s="23">
        <v>0</v>
      </c>
      <c r="E60" s="16"/>
      <c r="F60" s="16"/>
      <c r="G60" s="16"/>
      <c r="H60" s="16">
        <v>0</v>
      </c>
      <c r="I60" s="20">
        <v>0</v>
      </c>
      <c r="J60" s="16">
        <v>49568.24</v>
      </c>
      <c r="K60" s="15"/>
    </row>
    <row r="61" spans="2:11" x14ac:dyDescent="0.3">
      <c r="B61" s="24" t="s">
        <v>29</v>
      </c>
      <c r="C61" s="13">
        <f>+D61+E61+F61+G61+H61+I61+J61</f>
        <v>0</v>
      </c>
      <c r="D61" s="23">
        <v>0</v>
      </c>
      <c r="E61" s="16"/>
      <c r="F61" s="16"/>
      <c r="G61" s="16"/>
      <c r="H61" s="16">
        <v>0</v>
      </c>
      <c r="I61" s="20">
        <v>0</v>
      </c>
      <c r="J61" s="16"/>
      <c r="K61" s="15"/>
    </row>
    <row r="62" spans="2:11" s="11" customFormat="1" x14ac:dyDescent="0.3">
      <c r="B62" s="22" t="s">
        <v>28</v>
      </c>
      <c r="C62" s="13">
        <f>+D62+E62+F62+G62+H62+I62+J62</f>
        <v>0</v>
      </c>
      <c r="D62" s="25">
        <v>0</v>
      </c>
      <c r="E62" s="28"/>
      <c r="F62" s="28"/>
      <c r="G62" s="28"/>
      <c r="H62" s="28"/>
      <c r="I62" s="29">
        <v>0</v>
      </c>
      <c r="J62" s="28"/>
      <c r="K62" s="27"/>
    </row>
    <row r="63" spans="2:11" x14ac:dyDescent="0.3">
      <c r="B63" s="24" t="s">
        <v>27</v>
      </c>
      <c r="C63" s="13">
        <f>+D63+E63+F63+G63+H63+I63+J63</f>
        <v>0</v>
      </c>
      <c r="D63" s="23">
        <v>0</v>
      </c>
      <c r="E63" s="16"/>
      <c r="F63" s="16"/>
      <c r="G63" s="16"/>
      <c r="H63" s="16"/>
      <c r="I63" s="20">
        <v>0</v>
      </c>
      <c r="J63" s="16"/>
      <c r="K63" s="15"/>
    </row>
    <row r="64" spans="2:11" x14ac:dyDescent="0.3">
      <c r="B64" s="24" t="s">
        <v>26</v>
      </c>
      <c r="C64" s="13">
        <f>+D64+E64+F64+G64+H64+I64+J64</f>
        <v>0</v>
      </c>
      <c r="D64" s="23">
        <v>0</v>
      </c>
      <c r="E64" s="16"/>
      <c r="F64" s="16"/>
      <c r="G64" s="16"/>
      <c r="H64" s="16"/>
      <c r="I64" s="20">
        <v>0</v>
      </c>
      <c r="J64" s="16"/>
      <c r="K64" s="15"/>
    </row>
    <row r="65" spans="2:11" ht="14.25" customHeight="1" x14ac:dyDescent="0.3">
      <c r="B65" s="24" t="s">
        <v>25</v>
      </c>
      <c r="C65" s="13">
        <f>+D65+E65+F65+G65+H65+I65+J65</f>
        <v>0</v>
      </c>
      <c r="D65" s="23">
        <v>0</v>
      </c>
      <c r="E65" s="16"/>
      <c r="F65" s="16"/>
      <c r="G65" s="16"/>
      <c r="H65" s="16"/>
      <c r="I65" s="20">
        <v>0</v>
      </c>
      <c r="J65" s="16"/>
      <c r="K65" s="15"/>
    </row>
    <row r="66" spans="2:11" x14ac:dyDescent="0.3">
      <c r="B66" s="24" t="s">
        <v>24</v>
      </c>
      <c r="C66" s="13">
        <f>+D66+E66+F66+G66+H66+I66+J66</f>
        <v>0</v>
      </c>
      <c r="D66" s="23">
        <v>0</v>
      </c>
      <c r="E66" s="16"/>
      <c r="F66" s="16"/>
      <c r="G66" s="16"/>
      <c r="H66" s="16"/>
      <c r="I66" s="20">
        <v>0</v>
      </c>
      <c r="J66" s="16"/>
      <c r="K66" s="15"/>
    </row>
    <row r="67" spans="2:11" s="11" customFormat="1" ht="14.25" customHeight="1" x14ac:dyDescent="0.3">
      <c r="B67" s="22" t="s">
        <v>23</v>
      </c>
      <c r="C67" s="13">
        <f>+D67+E67+F67+G67+H67+I67+J67</f>
        <v>0</v>
      </c>
      <c r="D67" s="25">
        <v>0</v>
      </c>
      <c r="E67" s="28"/>
      <c r="F67" s="28"/>
      <c r="G67" s="28"/>
      <c r="H67" s="28"/>
      <c r="I67" s="29">
        <v>0</v>
      </c>
      <c r="J67" s="28"/>
      <c r="K67" s="27"/>
    </row>
    <row r="68" spans="2:11" x14ac:dyDescent="0.3">
      <c r="B68" s="24" t="s">
        <v>22</v>
      </c>
      <c r="C68" s="13">
        <f>+D68+E68+F68+G68+H68+I68+J68</f>
        <v>0</v>
      </c>
      <c r="D68" s="23">
        <v>0</v>
      </c>
      <c r="E68" s="16"/>
      <c r="F68" s="16"/>
      <c r="G68" s="16"/>
      <c r="H68" s="16"/>
      <c r="I68" s="20">
        <v>0</v>
      </c>
      <c r="J68" s="16"/>
      <c r="K68" s="15"/>
    </row>
    <row r="69" spans="2:11" x14ac:dyDescent="0.3">
      <c r="B69" s="24" t="s">
        <v>21</v>
      </c>
      <c r="C69" s="13">
        <f>+D69+E69+F69+G69+H69+I69+J69</f>
        <v>0</v>
      </c>
      <c r="D69" s="23">
        <v>0</v>
      </c>
      <c r="E69" s="16"/>
      <c r="F69" s="16"/>
      <c r="G69" s="16"/>
      <c r="H69" s="16"/>
      <c r="I69" s="20">
        <v>0</v>
      </c>
      <c r="J69" s="16"/>
      <c r="K69" s="15"/>
    </row>
    <row r="70" spans="2:11" x14ac:dyDescent="0.3">
      <c r="B70" s="22" t="s">
        <v>20</v>
      </c>
      <c r="C70" s="13">
        <f>+D70+E70+F70+G70+H70+I70+J70</f>
        <v>0</v>
      </c>
      <c r="D70" s="25">
        <v>0</v>
      </c>
      <c r="E70" s="16"/>
      <c r="F70" s="16"/>
      <c r="G70" s="16"/>
      <c r="H70" s="16"/>
      <c r="I70" s="20">
        <v>0</v>
      </c>
      <c r="J70" s="16"/>
      <c r="K70" s="15"/>
    </row>
    <row r="71" spans="2:11" x14ac:dyDescent="0.3">
      <c r="B71" s="24" t="s">
        <v>19</v>
      </c>
      <c r="C71" s="13">
        <f>+D71+E71+F71+G71+H71+I71+J71</f>
        <v>0</v>
      </c>
      <c r="D71" s="23">
        <v>0</v>
      </c>
      <c r="E71" s="16"/>
      <c r="F71" s="16"/>
      <c r="G71" s="16"/>
      <c r="H71" s="16"/>
      <c r="I71" s="20">
        <v>0</v>
      </c>
      <c r="J71" s="16"/>
      <c r="K71" s="15"/>
    </row>
    <row r="72" spans="2:11" x14ac:dyDescent="0.3">
      <c r="B72" s="24" t="s">
        <v>18</v>
      </c>
      <c r="C72" s="13">
        <f>+D72+E72+F72+G72+H72+I72+J72</f>
        <v>0</v>
      </c>
      <c r="D72" s="23">
        <v>0</v>
      </c>
      <c r="E72" s="16"/>
      <c r="F72" s="16"/>
      <c r="G72" s="16"/>
      <c r="H72" s="16"/>
      <c r="I72" s="20">
        <v>0</v>
      </c>
      <c r="J72" s="16"/>
      <c r="K72" s="15"/>
    </row>
    <row r="73" spans="2:11" x14ac:dyDescent="0.3">
      <c r="B73" s="24" t="s">
        <v>17</v>
      </c>
      <c r="C73" s="13">
        <f>+D73+E73+F73+G73+H73+I73+J73</f>
        <v>0</v>
      </c>
      <c r="D73" s="23">
        <v>0</v>
      </c>
      <c r="E73" s="16"/>
      <c r="F73" s="16"/>
      <c r="G73" s="16"/>
      <c r="H73" s="16"/>
      <c r="I73" s="20">
        <v>0</v>
      </c>
      <c r="J73" s="16"/>
      <c r="K73" s="15"/>
    </row>
    <row r="74" spans="2:11" s="11" customFormat="1" ht="14.25" customHeight="1" x14ac:dyDescent="0.3">
      <c r="B74" s="22" t="s">
        <v>16</v>
      </c>
      <c r="C74" s="13">
        <f>+C10+C16+C26+C36+C44+C52+C62+C67+C70</f>
        <v>136409769.54000002</v>
      </c>
      <c r="D74" s="13">
        <f>+D10+D16+D26+D36+D44+D52+D62+D67+D70</f>
        <v>13585404.529999999</v>
      </c>
      <c r="E74" s="13">
        <f>+E10+E16+E26+E36+E44+E52+E62+E67+E70</f>
        <v>15658038.890000001</v>
      </c>
      <c r="F74" s="13">
        <f>+F10+F16+F26+F36+F44+F52+F62+F67+F70</f>
        <v>18730103.760000002</v>
      </c>
      <c r="G74" s="13">
        <f>+G10+G16+G26+G36+G44+G52+G62+G67+G70</f>
        <v>16864386.399999999</v>
      </c>
      <c r="H74" s="13">
        <f>+H10+H16+H26+H36+H44+H52+H62+H67+H70</f>
        <v>24867049.180000003</v>
      </c>
      <c r="I74" s="13">
        <f>+I10+I16+I26+I36+I44+I52+I62+I67+I70</f>
        <v>29236823.079999998</v>
      </c>
      <c r="J74" s="13">
        <f>+J10+J16+J26+J36+J44+J52+J62+J67+J70</f>
        <v>17467963.699999999</v>
      </c>
      <c r="K74" s="12"/>
    </row>
    <row r="75" spans="2:11" ht="14.25" customHeight="1" x14ac:dyDescent="0.3">
      <c r="B75" s="24"/>
      <c r="C75" s="13">
        <f>+D75+E75+F75+G75+H75+I75+J75</f>
        <v>0</v>
      </c>
      <c r="D75" s="26"/>
      <c r="E75" s="16"/>
      <c r="F75" s="16"/>
      <c r="G75" s="16"/>
      <c r="H75" s="16"/>
      <c r="I75" s="20">
        <v>0</v>
      </c>
      <c r="J75" s="16"/>
      <c r="K75" s="15"/>
    </row>
    <row r="76" spans="2:11" x14ac:dyDescent="0.3">
      <c r="B76" s="22" t="s">
        <v>15</v>
      </c>
      <c r="C76" s="13">
        <f>+D76+E76+F76+G76+H76+I76+J76</f>
        <v>0</v>
      </c>
      <c r="D76" s="25">
        <v>0</v>
      </c>
      <c r="E76" s="16"/>
      <c r="F76" s="16"/>
      <c r="G76" s="16"/>
      <c r="H76" s="16"/>
      <c r="I76" s="20">
        <v>0</v>
      </c>
      <c r="J76" s="16"/>
      <c r="K76" s="15"/>
    </row>
    <row r="77" spans="2:11" x14ac:dyDescent="0.3">
      <c r="B77" s="22" t="s">
        <v>14</v>
      </c>
      <c r="C77" s="13">
        <f>+D77+E77+F77+G77+H77+I77+J77</f>
        <v>0</v>
      </c>
      <c r="D77" s="23">
        <v>0</v>
      </c>
      <c r="E77" s="16"/>
      <c r="F77" s="16"/>
      <c r="G77" s="16"/>
      <c r="H77" s="16"/>
      <c r="I77" s="20">
        <v>0</v>
      </c>
      <c r="J77" s="16"/>
      <c r="K77" s="15"/>
    </row>
    <row r="78" spans="2:11" x14ac:dyDescent="0.3">
      <c r="B78" s="24" t="s">
        <v>13</v>
      </c>
      <c r="C78" s="13">
        <f>+D78+E78+F78+G78+H78+I78+J78</f>
        <v>0</v>
      </c>
      <c r="D78" s="23">
        <v>0</v>
      </c>
      <c r="E78" s="16"/>
      <c r="F78" s="16"/>
      <c r="G78" s="16"/>
      <c r="H78" s="16"/>
      <c r="I78" s="20">
        <v>0</v>
      </c>
      <c r="J78" s="16"/>
      <c r="K78" s="15"/>
    </row>
    <row r="79" spans="2:11" x14ac:dyDescent="0.3">
      <c r="B79" s="24" t="s">
        <v>12</v>
      </c>
      <c r="C79" s="13">
        <f>+D79+E79+F79+G79+H79+I79+J79</f>
        <v>0</v>
      </c>
      <c r="D79" s="23">
        <v>0</v>
      </c>
      <c r="E79" s="16"/>
      <c r="F79" s="16"/>
      <c r="G79" s="16"/>
      <c r="H79" s="16"/>
      <c r="I79" s="20">
        <v>0</v>
      </c>
      <c r="J79" s="16"/>
      <c r="K79" s="15"/>
    </row>
    <row r="80" spans="2:11" x14ac:dyDescent="0.3">
      <c r="B80" s="22" t="s">
        <v>11</v>
      </c>
      <c r="C80" s="13">
        <f>+D80+E80+F80+G80+H80+I80+J80</f>
        <v>0</v>
      </c>
      <c r="D80" s="23">
        <v>0</v>
      </c>
      <c r="E80" s="16"/>
      <c r="F80" s="16"/>
      <c r="G80" s="16"/>
      <c r="H80" s="16"/>
      <c r="I80" s="20">
        <v>0</v>
      </c>
      <c r="J80" s="16"/>
      <c r="K80" s="15"/>
    </row>
    <row r="81" spans="2:11" x14ac:dyDescent="0.3">
      <c r="B81" s="24" t="s">
        <v>10</v>
      </c>
      <c r="C81" s="13">
        <f>+D81+E81+F81+G81+H81+I81+J81</f>
        <v>0</v>
      </c>
      <c r="D81" s="23">
        <v>0</v>
      </c>
      <c r="E81" s="16"/>
      <c r="F81" s="16"/>
      <c r="G81" s="16"/>
      <c r="H81" s="16"/>
      <c r="I81" s="20">
        <v>0</v>
      </c>
      <c r="J81" s="16"/>
      <c r="K81" s="15"/>
    </row>
    <row r="82" spans="2:11" x14ac:dyDescent="0.3">
      <c r="B82" s="24" t="s">
        <v>9</v>
      </c>
      <c r="C82" s="13">
        <f>+D82+E82+F82+G82+H82+I82+J82</f>
        <v>0</v>
      </c>
      <c r="D82" s="23">
        <v>0</v>
      </c>
      <c r="E82" s="16"/>
      <c r="F82" s="16"/>
      <c r="G82" s="16"/>
      <c r="H82" s="16"/>
      <c r="I82" s="20">
        <v>0</v>
      </c>
      <c r="J82" s="16"/>
      <c r="K82" s="15"/>
    </row>
    <row r="83" spans="2:11" x14ac:dyDescent="0.3">
      <c r="B83" s="22" t="s">
        <v>8</v>
      </c>
      <c r="C83" s="13">
        <f>+D83+E83+F83+G83+H83+I83+J83</f>
        <v>0</v>
      </c>
      <c r="D83" s="23">
        <v>0</v>
      </c>
      <c r="E83" s="16"/>
      <c r="F83" s="16"/>
      <c r="G83" s="16"/>
      <c r="H83" s="16"/>
      <c r="I83" s="20">
        <v>0</v>
      </c>
      <c r="J83" s="16"/>
      <c r="K83" s="15"/>
    </row>
    <row r="84" spans="2:11" x14ac:dyDescent="0.3">
      <c r="B84" s="24" t="s">
        <v>7</v>
      </c>
      <c r="C84" s="13">
        <f>+D84+E84+F84+G84+H84+I84+J84</f>
        <v>0</v>
      </c>
      <c r="D84" s="23">
        <v>0</v>
      </c>
      <c r="E84" s="16"/>
      <c r="F84" s="16"/>
      <c r="G84" s="16"/>
      <c r="H84" s="16"/>
      <c r="I84" s="20">
        <v>0</v>
      </c>
      <c r="J84" s="16"/>
      <c r="K84" s="15"/>
    </row>
    <row r="85" spans="2:11" x14ac:dyDescent="0.3">
      <c r="B85" s="22" t="s">
        <v>6</v>
      </c>
      <c r="C85" s="13">
        <f>+D85+E85+F85+G85+H85+I85+J85</f>
        <v>0</v>
      </c>
      <c r="D85" s="21">
        <v>0</v>
      </c>
      <c r="E85" s="16"/>
      <c r="F85" s="16"/>
      <c r="G85" s="16"/>
      <c r="H85" s="16"/>
      <c r="I85" s="20">
        <v>0</v>
      </c>
      <c r="J85" s="16"/>
      <c r="K85" s="15"/>
    </row>
    <row r="86" spans="2:11" ht="19.5" thickBot="1" x14ac:dyDescent="0.35">
      <c r="B86" s="19"/>
      <c r="C86" s="13">
        <f>+D86+E86+F86+G86+H86+I86+J86</f>
        <v>0</v>
      </c>
      <c r="D86" s="18"/>
      <c r="E86" s="18"/>
      <c r="F86" s="18"/>
      <c r="G86" s="18"/>
      <c r="H86" s="18"/>
      <c r="I86" s="17">
        <v>0</v>
      </c>
      <c r="J86" s="16"/>
      <c r="K86" s="15"/>
    </row>
    <row r="87" spans="2:11" s="11" customFormat="1" ht="14.25" customHeight="1" thickBot="1" x14ac:dyDescent="0.35">
      <c r="B87" s="14" t="s">
        <v>5</v>
      </c>
      <c r="C87" s="13">
        <f>+C74</f>
        <v>136409769.54000002</v>
      </c>
      <c r="D87" s="13">
        <f>+D74</f>
        <v>13585404.529999999</v>
      </c>
      <c r="E87" s="13">
        <f>+E74</f>
        <v>15658038.890000001</v>
      </c>
      <c r="F87" s="13">
        <f>+F74</f>
        <v>18730103.760000002</v>
      </c>
      <c r="G87" s="13">
        <f>+G74</f>
        <v>16864386.399999999</v>
      </c>
      <c r="H87" s="13">
        <f>+H74</f>
        <v>24867049.180000003</v>
      </c>
      <c r="I87" s="13">
        <f>+I74</f>
        <v>29236823.079999998</v>
      </c>
      <c r="J87" s="13">
        <f>+J74</f>
        <v>17467963.699999999</v>
      </c>
      <c r="K87" s="12"/>
    </row>
    <row r="88" spans="2:11" x14ac:dyDescent="0.3">
      <c r="B88" s="1" t="s">
        <v>4</v>
      </c>
    </row>
    <row r="89" spans="2:11" x14ac:dyDescent="0.3">
      <c r="B89" s="1" t="s">
        <v>3</v>
      </c>
      <c r="C89" s="9"/>
    </row>
    <row r="90" spans="2:11" x14ac:dyDescent="0.3">
      <c r="B90" s="1" t="s">
        <v>2</v>
      </c>
      <c r="C90" s="10"/>
    </row>
    <row r="91" spans="2:11" ht="14.25" customHeight="1" x14ac:dyDescent="0.3">
      <c r="C91" s="2"/>
      <c r="D91" s="9"/>
    </row>
    <row r="93" spans="2:11" ht="14.25" customHeight="1" x14ac:dyDescent="0.3"/>
    <row r="94" spans="2:11" ht="21" x14ac:dyDescent="0.35">
      <c r="B94" s="8" t="s">
        <v>1</v>
      </c>
      <c r="C94" s="8"/>
      <c r="D94" s="8"/>
      <c r="E94" s="8"/>
      <c r="F94" s="8"/>
      <c r="G94" s="8"/>
      <c r="H94" s="8"/>
      <c r="I94" s="8"/>
      <c r="J94" s="8"/>
      <c r="K94" s="7"/>
    </row>
    <row r="95" spans="2:11" ht="21" x14ac:dyDescent="0.35">
      <c r="B95" s="6" t="s">
        <v>0</v>
      </c>
      <c r="C95" s="6"/>
      <c r="D95" s="6"/>
      <c r="E95" s="6"/>
      <c r="F95" s="6"/>
      <c r="G95" s="6"/>
      <c r="H95" s="6"/>
      <c r="I95" s="6"/>
      <c r="J95" s="6"/>
      <c r="K95" s="5"/>
    </row>
    <row r="96" spans="2:11" ht="14.25" customHeight="1" x14ac:dyDescent="0.3">
      <c r="B96" s="4"/>
      <c r="C96" s="4"/>
      <c r="D96" s="3"/>
      <c r="E96" s="3"/>
      <c r="F96" s="3"/>
      <c r="G96" s="3"/>
      <c r="H96" s="3"/>
      <c r="I96" s="3"/>
      <c r="J96" s="3"/>
    </row>
    <row r="97" ht="14.25" customHeight="1" x14ac:dyDescent="0.3"/>
    <row r="98" ht="14.25" customHeight="1" x14ac:dyDescent="0.3"/>
    <row r="99" ht="14.25" customHeight="1" x14ac:dyDescent="0.3"/>
  </sheetData>
  <sheetProtection sheet="1" objects="1" scenarios="1" sort="0"/>
  <mergeCells count="7">
    <mergeCell ref="B94:J94"/>
    <mergeCell ref="B95:J95"/>
    <mergeCell ref="B2:J2"/>
    <mergeCell ref="B1:J1"/>
    <mergeCell ref="B3:J3"/>
    <mergeCell ref="B4:J4"/>
    <mergeCell ref="B5:J5"/>
  </mergeCells>
  <pageMargins left="0.7" right="0.7" top="0.75" bottom="0.75" header="0.3" footer="0.3"/>
  <pageSetup scale="28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PRESUPUESTARIA JULIO </vt:lpstr>
      <vt:lpstr>'EJECUCION PRESUPUESTARIA JULIO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2021-08-05T18:40:22Z</dcterms:created>
  <dcterms:modified xsi:type="dcterms:W3CDTF">2021-08-05T18:40:54Z</dcterms:modified>
</cp:coreProperties>
</file>