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Z:\Informes Metas Fisicas -Financieras\"/>
    </mc:Choice>
  </mc:AlternateContent>
  <xr:revisionPtr revIDLastSave="0" documentId="13_ncr:1_{E1E25496-7CA3-434A-8A27-434F1791F9AD}" xr6:coauthVersionLast="47" xr6:coauthVersionMax="47" xr10:uidLastSave="{00000000-0000-0000-0000-000000000000}"/>
  <bookViews>
    <workbookView xWindow="-108" yWindow="-108" windowWidth="23256" windowHeight="12576"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1" l="1"/>
  <c r="J30" i="1"/>
  <c r="I29" i="1"/>
  <c r="J29" i="1"/>
  <c r="I31" i="1"/>
  <c r="J31" i="1"/>
  <c r="I25" i="1" l="1"/>
  <c r="C16" i="1"/>
  <c r="C15" i="1"/>
  <c r="C14" i="1"/>
</calcChain>
</file>

<file path=xl/sharedStrings.xml><?xml version="1.0" encoding="utf-8"?>
<sst xmlns="http://schemas.openxmlformats.org/spreadsheetml/2006/main" count="91" uniqueCount="80">
  <si>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</si>
  <si>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</si>
  <si>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</si>
  <si>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</si>
  <si>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</si>
  <si>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</si>
  <si>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</si>
  <si>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</si>
  <si>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</si>
  <si>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</si>
  <si>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</si>
  <si>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</si>
  <si>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</si>
  <si>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</si>
  <si>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</si>
  <si>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</si>
  <si>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</si>
  <si>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</si>
  <si>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</si>
  <si>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</si>
  <si>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</si>
  <si>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</si>
  <si>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</si>
  <si>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</si>
  <si>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</si>
  <si>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</si>
  <si>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</si>
  <si>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</si>
  <si>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</si>
  <si>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</si>
  <si>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</si>
  <si>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</si>
  <si>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</si>
  <si>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</si>
  <si>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</si>
  <si>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</si>
  <si>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</si>
  <si>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</si>
  <si>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</si>
  <si>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</si>
  <si>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</si>
  <si>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</si>
  <si>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</si>
  <si>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Lineamientos para la Ejecución Presupuestaria 2019 del Gobierno General Nacional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</si>
  <si>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</si>
  <si>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</si>
  <si>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</si>
  <si>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</si>
  <si>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</si>
  <si>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</si>
  <si>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</si>
  <si>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</si>
  <si>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</si>
  <si>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</si>
  <si>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</si>
  <si>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0205 Ministerio de Hacienda</t>
  </si>
  <si>
    <t>01 Ministerio de Hacienda</t>
  </si>
  <si>
    <t>0002 Direccion Nacional de Catastro</t>
  </si>
  <si>
    <t>Contribuir al crecimiento ordenado e inclusivo del territorio nacional, mediante el inventario de los bienes inmuebles del país y la actualización de la información catastral, que sirve de apoyo para la formulación y ejecución de las políticas públicas del país.</t>
  </si>
  <si>
    <t>Ser una entidad orientada al uso multipropósito de la información catastral, apoyada en un sistema integrado y articulado que sirva como herramienta para el desarrollo social y económico del país, con el talento humano competente y comprometido.</t>
  </si>
  <si>
    <t>1.1.1</t>
  </si>
  <si>
    <t>12-Catastro de bienes inmuebles a nivel nacional</t>
  </si>
  <si>
    <t>Inventario de bienes inmuebles en sus aspectos físicos, jurídicos y económicos.</t>
  </si>
  <si>
    <t xml:space="preserve"> Estado Dominicano / ciudadanos</t>
  </si>
  <si>
    <t>Aumentar el inventario de unidades catastrales del Estado Dominicano de 90,000 en 2019 a130,000 en 2020.</t>
  </si>
  <si>
    <t>6152-Estado dominicano con bienes inmuebles inventariados y valorados a nivel nacional</t>
  </si>
  <si>
    <t>Cantidad de bienes inmuebles catastrados</t>
  </si>
  <si>
    <t>6154 - Estado dominicano recibe estudios de mercados determinando precio por metro cuadrado de terrenos a nivel nacional</t>
  </si>
  <si>
    <t>Provincias del país con índice de precios realizados y actualizados</t>
  </si>
  <si>
    <t>6160 - Ciudadanos reciben servicios de expedición de certificaciones catastrales a nivel nacional</t>
  </si>
  <si>
    <t>Porcentaje de solicitudes de certificaciones catastrales respondidas dentro del tiempo establecido en normas vigentes</t>
  </si>
  <si>
    <t>Inventario de inmuebles, donde consta la información de cada inmueble, su ubicación, localización, datos del propietario/poseedor, uso, servicios, valor catastral, entre otros. Dicha información es utilizada por el Estado en materia estadística, para el pago de las expropiaciones, la determinación de impuestos a la propiedad, el  programa de Titulación de la Presidencia, así como diversos programas y proyectos del Gobierno, donde se requiera información del territorio.</t>
  </si>
  <si>
    <t>Elaboración y actualización de estudios de mercados locales (índices de precios de terreno por metro cuadrado)</t>
  </si>
  <si>
    <t>La DGCN expide certificaciones de Inscripción de Inmuebles, de No Inscripción de Inmuebles y de Avalúos, según la solicitud recibida.</t>
  </si>
  <si>
    <t>Se logró incorporar  45,995 unidades catastrales al Sistema de Información Catastral, lo que representa un incremento de la meta física programada en 2.21%, ejecutando el 143.55% de la programación financiera.</t>
  </si>
  <si>
    <t>Se realizaron 7 estudios de mercados, logrando determinar el índice de precios  para 7 provincias del país , representando el 100% de la meta programada.  Todo esto ejecutando RD 33,312,342.91</t>
  </si>
  <si>
    <t>El desvío físico  en el cumplimiento, se explica por el ajuste de los procesos de incorporación y eficientización de los recursos a través de la planificación de los trabajos a realizar.
En cuanto al desvío financiero de 28%, esto se debe a que en el año 2019 se realizó un reajuste salarial al personal de la DGCN, por lo que no cubría las necesidades financieras, por lo que,  se realizaron  modificaciones presupuestarias para cubrir el pago del personal de la institución acorde a la necesidad de cada producto.</t>
  </si>
  <si>
    <t>Este producto no presenta desviación fisica. Financieramente presenta un desvio de un 9.41% justificable por el aumento de los precios del combustible requerido para los levantamientos de campo.</t>
  </si>
  <si>
    <t>Logramos emitir más del 100% de las solicitudes de certificaciones catastrales. Ejecutando RD$ 13,223,607.38 , lo que representa el 53% de la meta financiera programada.</t>
  </si>
  <si>
    <t>Este producto trabaja en base a las solicitudes de los ciudadanos, por lo que refleja la demanda en base a la estimación utilizada en la programación.
En cuanto al desvío financiero, se debe a que en el año 2021 se optimizaron las operaciones de ejecución de los recursos programados.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</si>
</sst>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name val="Calibri"/>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6" fontId="17" fillId="0" borderId="34"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6" fontId="24" fillId="0" borderId="28" xfId="0" applyNumberFormat="1" applyFont="1" applyFill="1" applyBorder="1" applyAlignment="1" applyProtection="1">
      <alignment horizontal="center" vertical="center" wrapText="1" readingOrder="1"/>
      <protection locked="0"/>
    </xf>
    <xf numFmtId="166" fontId="24" fillId="0" borderId="28" xfId="0" applyNumberFormat="1" applyFont="1" applyBorder="1" applyAlignment="1" applyProtection="1">
      <alignment horizontal="center" vertical="center" wrapText="1" readingOrder="1"/>
      <protection locked="0"/>
    </xf>
    <xf numFmtId="165" fontId="24" fillId="0" borderId="28" xfId="0" applyNumberFormat="1" applyFont="1" applyFill="1" applyBorder="1" applyAlignment="1" applyProtection="1">
      <alignment horizontal="center" vertical="center" wrapText="1"/>
      <protection locked="0"/>
    </xf>
    <xf numFmtId="10" fontId="24" fillId="7" borderId="28" xfId="2" applyNumberFormat="1" applyFont="1" applyFill="1" applyBorder="1" applyAlignment="1" applyProtection="1">
      <alignment horizontal="center" vertical="center" wrapText="1" readingOrder="1"/>
      <protection locked="0"/>
    </xf>
    <xf numFmtId="167" fontId="24" fillId="7" borderId="25" xfId="0" applyNumberFormat="1" applyFont="1" applyFill="1" applyBorder="1" applyAlignment="1" applyProtection="1">
      <alignment horizontal="center" vertical="center" wrapText="1" readingOrder="1"/>
      <protection locked="0"/>
    </xf>
    <xf numFmtId="165" fontId="24" fillId="0" borderId="28" xfId="0" applyNumberFormat="1" applyFont="1" applyBorder="1" applyAlignment="1" applyProtection="1">
      <alignment horizontal="center" vertical="center" wrapText="1" readingOrder="1"/>
      <protection locked="0"/>
    </xf>
    <xf numFmtId="9" fontId="17" fillId="0" borderId="34" xfId="0" applyNumberFormat="1" applyFont="1" applyBorder="1" applyAlignment="1" applyProtection="1">
      <alignment horizontal="center" vertical="center" wrapText="1" readingOrder="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readingOrder="1"/>
      <protection locked="0"/>
    </xf>
    <xf numFmtId="39" fontId="11" fillId="0" borderId="38" xfId="1" applyNumberFormat="1" applyFont="1" applyFill="1" applyBorder="1" applyAlignment="1" applyProtection="1">
      <alignment horizontal="center" vertical="center" readingOrder="1"/>
      <protection locked="0"/>
    </xf>
    <xf numFmtId="39" fontId="11" fillId="0" borderId="24" xfId="1" applyNumberFormat="1" applyFont="1" applyFill="1" applyBorder="1" applyAlignment="1" applyProtection="1">
      <alignment horizontal="center" vertical="center"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9" fontId="17" fillId="0" borderId="34" xfId="0" applyNumberFormat="1" applyFont="1"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1" totalsRowShown="0" headerRowDxfId="14" dataDxfId="12" headerRowBorderDxfId="13" tableBorderDxfId="11" totalsRowBorderDxfId="10">
  <autoFilter ref="A28:J31" xr:uid="{00000000-0009-0000-0100-00000100000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IF(G29&gt;0,G29/C29,0)</calculatedColumnFormula>
    </tableColumn>
    <tableColumn id="8" xr3:uid="{00000000-0010-0000-0000-000008000000}"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topLeftCell="A34" workbookViewId="0">
      <selection activeCell="D31" sqref="D31"/>
    </sheetView>
  </sheetViews>
  <sheetFormatPr baseColWidth="10" defaultRowHeight="14.4" x14ac:dyDescent="0.3"/>
  <cols>
    <col min="1" max="1" width="23" style="8" customWidth="1"/>
    <col min="2" max="10" width="12.6640625" style="8" customWidth="1"/>
    <col min="11" max="11" width="11.44140625" style="8"/>
  </cols>
  <sheetData>
    <row r="1" spans="1:11" ht="21.6" thickBot="1" x14ac:dyDescent="0.35">
      <c r="A1" s="26"/>
      <c r="B1" s="80" t="s">
        <v>38</v>
      </c>
      <c r="C1" s="81"/>
      <c r="D1" s="81"/>
      <c r="E1" s="81"/>
      <c r="F1" s="81"/>
      <c r="G1" s="81"/>
      <c r="H1" s="81"/>
      <c r="I1" s="81"/>
      <c r="J1" s="82"/>
      <c r="K1" s="1"/>
    </row>
    <row r="2" spans="1:11" ht="21.6" thickBot="1" x14ac:dyDescent="0.35">
      <c r="A2" s="27"/>
      <c r="B2" s="83" t="s">
        <v>0</v>
      </c>
      <c r="C2" s="84"/>
      <c r="D2" s="83" t="s">
        <v>1</v>
      </c>
      <c r="E2" s="85"/>
      <c r="F2" s="85"/>
      <c r="G2" s="84"/>
      <c r="H2" s="86"/>
      <c r="I2" s="2" t="s">
        <v>2</v>
      </c>
      <c r="J2" s="3" t="s">
        <v>3</v>
      </c>
      <c r="K2" s="1"/>
    </row>
    <row r="3" spans="1:11" ht="21.6" thickBot="1" x14ac:dyDescent="0.35">
      <c r="A3" s="28"/>
      <c r="B3" s="87" t="s">
        <v>4</v>
      </c>
      <c r="C3" s="88"/>
      <c r="D3" s="87" t="s">
        <v>43</v>
      </c>
      <c r="E3" s="88"/>
      <c r="F3" s="88"/>
      <c r="G3" s="88"/>
      <c r="H3" s="89"/>
      <c r="I3" s="4" t="s">
        <v>5</v>
      </c>
      <c r="J3" s="5">
        <v>0</v>
      </c>
      <c r="K3" s="1"/>
    </row>
    <row r="4" spans="1:11" x14ac:dyDescent="0.3">
      <c r="A4" s="90"/>
      <c r="B4" s="91"/>
      <c r="C4" s="91"/>
      <c r="D4" s="92"/>
      <c r="E4" s="92"/>
      <c r="F4" s="92"/>
      <c r="G4" s="92"/>
      <c r="H4" s="92"/>
      <c r="I4" s="91"/>
      <c r="J4" s="93"/>
      <c r="K4" s="1"/>
    </row>
    <row r="5" spans="1:11" ht="3" customHeight="1" x14ac:dyDescent="0.3">
      <c r="A5" s="77"/>
      <c r="B5" s="78"/>
      <c r="C5" s="78"/>
      <c r="D5" s="78"/>
      <c r="E5" s="78"/>
      <c r="F5" s="78"/>
      <c r="G5" s="78"/>
      <c r="H5" s="78"/>
      <c r="I5" s="78"/>
      <c r="J5" s="79"/>
      <c r="K5" s="1"/>
    </row>
    <row r="6" spans="1:11" ht="15.6" x14ac:dyDescent="0.3">
      <c r="A6" s="41" t="s">
        <v>6</v>
      </c>
      <c r="B6" s="42"/>
      <c r="C6" s="42"/>
      <c r="D6" s="42"/>
      <c r="E6" s="42"/>
      <c r="F6" s="42"/>
      <c r="G6" s="42"/>
      <c r="H6" s="42"/>
      <c r="I6" s="42"/>
      <c r="J6" s="43"/>
      <c r="K6" s="1"/>
    </row>
    <row r="7" spans="1:11" ht="15.6" x14ac:dyDescent="0.3">
      <c r="A7" s="54" t="s">
        <v>7</v>
      </c>
      <c r="B7" s="55"/>
      <c r="C7" s="55"/>
      <c r="D7" s="55"/>
      <c r="E7" s="55"/>
      <c r="F7" s="55"/>
      <c r="G7" s="55"/>
      <c r="H7" s="55"/>
      <c r="I7" s="55"/>
      <c r="J7" s="56"/>
      <c r="K7" s="1"/>
    </row>
    <row r="8" spans="1:11" ht="14.4" customHeight="1" x14ac:dyDescent="0.3">
      <c r="A8" s="6" t="s">
        <v>8</v>
      </c>
      <c r="B8" s="51" t="s">
        <v>55</v>
      </c>
      <c r="C8" s="52"/>
      <c r="D8" s="52"/>
      <c r="E8" s="52"/>
      <c r="F8" s="52"/>
      <c r="G8" s="52"/>
      <c r="H8" s="52"/>
      <c r="I8" s="52"/>
      <c r="J8" s="53"/>
      <c r="K8" s="1"/>
    </row>
    <row r="9" spans="1:11" ht="15" customHeight="1" x14ac:dyDescent="0.3">
      <c r="A9" s="29" t="s">
        <v>39</v>
      </c>
      <c r="B9" s="51" t="s">
        <v>56</v>
      </c>
      <c r="C9" s="52"/>
      <c r="D9" s="52"/>
      <c r="E9" s="52"/>
      <c r="F9" s="52"/>
      <c r="G9" s="52"/>
      <c r="H9" s="52"/>
      <c r="I9" s="52"/>
      <c r="J9" s="53"/>
      <c r="K9" s="1"/>
    </row>
    <row r="10" spans="1:11" ht="14.4" customHeight="1" x14ac:dyDescent="0.3">
      <c r="A10" s="29" t="s">
        <v>40</v>
      </c>
      <c r="B10" s="51" t="s">
        <v>57</v>
      </c>
      <c r="C10" s="52"/>
      <c r="D10" s="52"/>
      <c r="E10" s="52"/>
      <c r="F10" s="52"/>
      <c r="G10" s="52"/>
      <c r="H10" s="52"/>
      <c r="I10" s="52"/>
      <c r="J10" s="53"/>
      <c r="K10" s="1"/>
    </row>
    <row r="11" spans="1:11" ht="31.5" customHeight="1" x14ac:dyDescent="0.3">
      <c r="A11" s="6" t="s">
        <v>9</v>
      </c>
      <c r="B11" s="39" t="s">
        <v>58</v>
      </c>
      <c r="C11" s="39"/>
      <c r="D11" s="39"/>
      <c r="E11" s="39"/>
      <c r="F11" s="39"/>
      <c r="G11" s="39"/>
      <c r="H11" s="39"/>
      <c r="I11" s="39"/>
      <c r="J11" s="40"/>
    </row>
    <row r="12" spans="1:11" ht="23.25" customHeight="1" x14ac:dyDescent="0.3">
      <c r="A12" s="6" t="s">
        <v>10</v>
      </c>
      <c r="B12" s="39" t="s">
        <v>59</v>
      </c>
      <c r="C12" s="39"/>
      <c r="D12" s="39"/>
      <c r="E12" s="39"/>
      <c r="F12" s="39"/>
      <c r="G12" s="39"/>
      <c r="H12" s="39"/>
      <c r="I12" s="39"/>
      <c r="J12" s="40"/>
    </row>
    <row r="13" spans="1:11" ht="15.6" x14ac:dyDescent="0.3">
      <c r="A13" s="41" t="s">
        <v>11</v>
      </c>
      <c r="B13" s="42"/>
      <c r="C13" s="42"/>
      <c r="D13" s="42"/>
      <c r="E13" s="42"/>
      <c r="F13" s="42"/>
      <c r="G13" s="42"/>
      <c r="H13" s="42"/>
      <c r="I13" s="42"/>
      <c r="J13" s="43"/>
    </row>
    <row r="14" spans="1:11" ht="27.75" customHeight="1" x14ac:dyDescent="0.3">
      <c r="A14" s="6" t="s">
        <v>12</v>
      </c>
      <c r="B14" s="30">
        <v>1</v>
      </c>
      <c r="C14" s="76" t="str">
        <f>IFERROR(VLOOKUP(B14,'[1]Validacion datos'!A2:B5,2,FALSE),"")</f>
        <v>DESARROLLO INSTITUCIONAL</v>
      </c>
      <c r="D14" s="76"/>
      <c r="E14" s="76"/>
      <c r="F14" s="76"/>
      <c r="G14" s="76"/>
      <c r="H14" s="76"/>
      <c r="I14" s="76"/>
      <c r="J14" s="76"/>
    </row>
    <row r="15" spans="1:11" ht="26.25" customHeight="1" x14ac:dyDescent="0.3">
      <c r="A15" s="6" t="s">
        <v>13</v>
      </c>
      <c r="B15" s="9">
        <v>1.1000000000000001</v>
      </c>
      <c r="C15" s="76" t="str">
        <f>IFERROR(VLOOKUP(B15,'[1]Validacion datos'!A8:B26,2,FALSE),"")</f>
        <v>Administración pública transparente, eficiente y orientada</v>
      </c>
      <c r="D15" s="76"/>
      <c r="E15" s="76"/>
      <c r="F15" s="76"/>
      <c r="G15" s="76"/>
      <c r="H15" s="76"/>
      <c r="I15" s="76"/>
      <c r="J15" s="76"/>
    </row>
    <row r="16" spans="1:11" x14ac:dyDescent="0.3">
      <c r="A16" s="6" t="s">
        <v>14</v>
      </c>
      <c r="B16" s="10" t="s">
        <v>60</v>
      </c>
      <c r="C16" s="75"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75"/>
      <c r="E16" s="75"/>
      <c r="F16" s="75"/>
      <c r="G16" s="75"/>
      <c r="H16" s="75"/>
      <c r="I16" s="75"/>
      <c r="J16" s="75"/>
    </row>
    <row r="17" spans="1:11" ht="15.6" x14ac:dyDescent="0.3">
      <c r="A17" s="41" t="s">
        <v>15</v>
      </c>
      <c r="B17" s="42"/>
      <c r="C17" s="42"/>
      <c r="D17" s="42"/>
      <c r="E17" s="42"/>
      <c r="F17" s="42"/>
      <c r="G17" s="42"/>
      <c r="H17" s="42"/>
      <c r="I17" s="42"/>
      <c r="J17" s="43"/>
    </row>
    <row r="18" spans="1:11" ht="29.25" customHeight="1" x14ac:dyDescent="0.3">
      <c r="A18" s="6" t="s">
        <v>16</v>
      </c>
      <c r="B18" s="39" t="s">
        <v>61</v>
      </c>
      <c r="C18" s="39"/>
      <c r="D18" s="39"/>
      <c r="E18" s="39"/>
      <c r="F18" s="39"/>
      <c r="G18" s="39"/>
      <c r="H18" s="39"/>
      <c r="I18" s="39"/>
      <c r="J18" s="40"/>
    </row>
    <row r="19" spans="1:11" ht="33" customHeight="1" x14ac:dyDescent="0.3">
      <c r="A19" s="11" t="s">
        <v>17</v>
      </c>
      <c r="B19" s="39" t="s">
        <v>62</v>
      </c>
      <c r="C19" s="39"/>
      <c r="D19" s="39"/>
      <c r="E19" s="39"/>
      <c r="F19" s="39"/>
      <c r="G19" s="39"/>
      <c r="H19" s="39"/>
      <c r="I19" s="39"/>
      <c r="J19" s="40"/>
    </row>
    <row r="20" spans="1:11" ht="34.5" customHeight="1" x14ac:dyDescent="0.3">
      <c r="A20" s="11" t="s">
        <v>18</v>
      </c>
      <c r="B20" s="39" t="s">
        <v>63</v>
      </c>
      <c r="C20" s="39"/>
      <c r="D20" s="39"/>
      <c r="E20" s="39"/>
      <c r="F20" s="39"/>
      <c r="G20" s="39"/>
      <c r="H20" s="39"/>
      <c r="I20" s="39"/>
      <c r="J20" s="40"/>
    </row>
    <row r="21" spans="1:11" ht="35.25" customHeight="1" x14ac:dyDescent="0.3">
      <c r="A21" s="11" t="s">
        <v>41</v>
      </c>
      <c r="B21" s="39" t="s">
        <v>64</v>
      </c>
      <c r="C21" s="39"/>
      <c r="D21" s="39"/>
      <c r="E21" s="39"/>
      <c r="F21" s="39"/>
      <c r="G21" s="39"/>
      <c r="H21" s="39"/>
      <c r="I21" s="39"/>
      <c r="J21" s="40"/>
      <c r="K21" s="1"/>
    </row>
    <row r="22" spans="1:11" ht="15.6" x14ac:dyDescent="0.3">
      <c r="A22" s="41" t="s">
        <v>19</v>
      </c>
      <c r="B22" s="42"/>
      <c r="C22" s="42"/>
      <c r="D22" s="42"/>
      <c r="E22" s="42"/>
      <c r="F22" s="42"/>
      <c r="G22" s="42"/>
      <c r="H22" s="42"/>
      <c r="I22" s="42"/>
      <c r="J22" s="43"/>
    </row>
    <row r="23" spans="1:11" ht="15.6" x14ac:dyDescent="0.3">
      <c r="A23" s="54" t="s">
        <v>20</v>
      </c>
      <c r="B23" s="55"/>
      <c r="C23" s="55"/>
      <c r="D23" s="55"/>
      <c r="E23" s="55"/>
      <c r="F23" s="55"/>
      <c r="G23" s="55"/>
      <c r="H23" s="55"/>
      <c r="I23" s="55"/>
      <c r="J23" s="56"/>
      <c r="K23" s="1"/>
    </row>
    <row r="24" spans="1:11" ht="15" customHeight="1" x14ac:dyDescent="0.3">
      <c r="A24" s="70" t="s">
        <v>21</v>
      </c>
      <c r="B24" s="71"/>
      <c r="C24" s="72" t="s">
        <v>22</v>
      </c>
      <c r="D24" s="74"/>
      <c r="E24" s="74"/>
      <c r="F24" s="74" t="s">
        <v>23</v>
      </c>
      <c r="G24" s="74"/>
      <c r="H24" s="71"/>
      <c r="I24" s="72" t="s">
        <v>24</v>
      </c>
      <c r="J24" s="73"/>
    </row>
    <row r="25" spans="1:11" x14ac:dyDescent="0.3">
      <c r="A25" s="57">
        <v>299695677</v>
      </c>
      <c r="B25" s="58"/>
      <c r="C25" s="64">
        <v>337119174.75999999</v>
      </c>
      <c r="D25" s="65"/>
      <c r="E25" s="66"/>
      <c r="F25" s="67">
        <v>301103596.31</v>
      </c>
      <c r="G25" s="68"/>
      <c r="H25" s="69"/>
      <c r="I25" s="59">
        <f>IF(G25&gt;0,G25/C25,0)</f>
        <v>0</v>
      </c>
      <c r="J25" s="60"/>
    </row>
    <row r="26" spans="1:11" ht="15.6" x14ac:dyDescent="0.3">
      <c r="A26" s="54" t="s">
        <v>25</v>
      </c>
      <c r="B26" s="55"/>
      <c r="C26" s="55"/>
      <c r="D26" s="55"/>
      <c r="E26" s="55"/>
      <c r="F26" s="55"/>
      <c r="G26" s="55"/>
      <c r="H26" s="55"/>
      <c r="I26" s="55"/>
      <c r="J26" s="56"/>
      <c r="K26" s="1"/>
    </row>
    <row r="27" spans="1:11" x14ac:dyDescent="0.3">
      <c r="A27" s="7"/>
      <c r="B27"/>
      <c r="C27" s="61" t="s">
        <v>26</v>
      </c>
      <c r="D27" s="62"/>
      <c r="E27" s="61" t="s">
        <v>48</v>
      </c>
      <c r="F27" s="62"/>
      <c r="G27" s="61" t="s">
        <v>42</v>
      </c>
      <c r="H27" s="61"/>
      <c r="I27" s="61" t="s">
        <v>27</v>
      </c>
      <c r="J27" s="63"/>
    </row>
    <row r="28" spans="1:11" ht="41.4" x14ac:dyDescent="0.3">
      <c r="A28" s="12" t="s">
        <v>28</v>
      </c>
      <c r="B28" s="13" t="s">
        <v>29</v>
      </c>
      <c r="C28" s="13" t="s">
        <v>44</v>
      </c>
      <c r="D28" s="13" t="s">
        <v>45</v>
      </c>
      <c r="E28" s="13" t="s">
        <v>49</v>
      </c>
      <c r="F28" s="13" t="s">
        <v>50</v>
      </c>
      <c r="G28" s="13" t="s">
        <v>51</v>
      </c>
      <c r="H28" s="13" t="s">
        <v>52</v>
      </c>
      <c r="I28" s="13" t="s">
        <v>53</v>
      </c>
      <c r="J28" s="14" t="s">
        <v>54</v>
      </c>
    </row>
    <row r="29" spans="1:11" ht="48" x14ac:dyDescent="0.3">
      <c r="A29" s="15" t="s">
        <v>65</v>
      </c>
      <c r="B29" s="16" t="s">
        <v>66</v>
      </c>
      <c r="C29" s="17">
        <v>45000</v>
      </c>
      <c r="D29" s="33">
        <v>45680822</v>
      </c>
      <c r="E29" s="18">
        <v>45000</v>
      </c>
      <c r="F29" s="18">
        <v>45680822</v>
      </c>
      <c r="G29" s="19">
        <v>45995</v>
      </c>
      <c r="H29" s="18">
        <v>65573070.890000001</v>
      </c>
      <c r="I29" s="20">
        <f t="shared" ref="I29:J31" si="0">IF(G29&gt;0,G29/C29,0)</f>
        <v>1.0221111111111112</v>
      </c>
      <c r="J29" s="21">
        <f t="shared" si="0"/>
        <v>1.4354617106058205</v>
      </c>
    </row>
    <row r="30" spans="1:11" ht="60" x14ac:dyDescent="0.3">
      <c r="A30" s="15" t="s">
        <v>67</v>
      </c>
      <c r="B30" s="16" t="s">
        <v>68</v>
      </c>
      <c r="C30" s="37">
        <v>7</v>
      </c>
      <c r="D30" s="33">
        <v>30447975</v>
      </c>
      <c r="E30" s="37">
        <v>7</v>
      </c>
      <c r="F30" s="33">
        <v>30447975</v>
      </c>
      <c r="G30" s="34">
        <v>7</v>
      </c>
      <c r="H30" s="32">
        <v>33312342.91</v>
      </c>
      <c r="I30" s="35">
        <f t="shared" si="0"/>
        <v>1</v>
      </c>
      <c r="J30" s="36">
        <f t="shared" si="0"/>
        <v>1.0940741678223265</v>
      </c>
    </row>
    <row r="31" spans="1:11" ht="108" x14ac:dyDescent="0.3">
      <c r="A31" s="22" t="s">
        <v>69</v>
      </c>
      <c r="B31" s="23" t="s">
        <v>70</v>
      </c>
      <c r="C31" s="38">
        <v>1</v>
      </c>
      <c r="D31" s="24">
        <v>24566282</v>
      </c>
      <c r="E31" s="38">
        <v>1</v>
      </c>
      <c r="F31" s="24">
        <v>24566282</v>
      </c>
      <c r="G31" s="94">
        <v>1</v>
      </c>
      <c r="H31" s="24">
        <v>13223607.380000001</v>
      </c>
      <c r="I31" s="20">
        <f t="shared" si="0"/>
        <v>1</v>
      </c>
      <c r="J31" s="21">
        <f t="shared" si="0"/>
        <v>0.53828281300361203</v>
      </c>
    </row>
    <row r="32" spans="1:11" ht="15.6" x14ac:dyDescent="0.3">
      <c r="A32" s="41" t="s">
        <v>30</v>
      </c>
      <c r="B32" s="42"/>
      <c r="C32" s="42"/>
      <c r="D32" s="42"/>
      <c r="E32" s="42"/>
      <c r="F32" s="42"/>
      <c r="G32" s="42"/>
      <c r="H32" s="42"/>
      <c r="I32" s="42"/>
      <c r="J32" s="43"/>
    </row>
    <row r="33" spans="1:11" ht="15.6" x14ac:dyDescent="0.3">
      <c r="A33" s="54" t="s">
        <v>31</v>
      </c>
      <c r="B33" s="55"/>
      <c r="C33" s="55"/>
      <c r="D33" s="55"/>
      <c r="E33" s="55"/>
      <c r="F33" s="55"/>
      <c r="G33" s="55"/>
      <c r="H33" s="55"/>
      <c r="I33" s="55"/>
      <c r="J33" s="56"/>
      <c r="K33" s="1"/>
    </row>
    <row r="34" spans="1:11" ht="14.4" customHeight="1" x14ac:dyDescent="0.3">
      <c r="A34" s="25" t="s">
        <v>32</v>
      </c>
      <c r="B34" s="39" t="s">
        <v>65</v>
      </c>
      <c r="C34" s="39"/>
      <c r="D34" s="39"/>
      <c r="E34" s="39"/>
      <c r="F34" s="39"/>
      <c r="G34" s="39"/>
      <c r="H34" s="39"/>
      <c r="I34" s="39"/>
      <c r="J34" s="40"/>
    </row>
    <row r="35" spans="1:11" ht="14.4" customHeight="1" x14ac:dyDescent="0.3">
      <c r="A35" s="25" t="s">
        <v>33</v>
      </c>
      <c r="B35" s="39" t="s">
        <v>71</v>
      </c>
      <c r="C35" s="39"/>
      <c r="D35" s="39"/>
      <c r="E35" s="39"/>
      <c r="F35" s="39"/>
      <c r="G35" s="39"/>
      <c r="H35" s="39"/>
      <c r="I35" s="39"/>
      <c r="J35" s="40"/>
    </row>
    <row r="36" spans="1:11" ht="24.6" customHeight="1" x14ac:dyDescent="0.3">
      <c r="A36" s="25" t="s">
        <v>34</v>
      </c>
      <c r="B36" s="39" t="s">
        <v>74</v>
      </c>
      <c r="C36" s="39"/>
      <c r="D36" s="39"/>
      <c r="E36" s="39"/>
      <c r="F36" s="39"/>
      <c r="G36" s="39"/>
      <c r="H36" s="39"/>
      <c r="I36" s="39"/>
      <c r="J36" s="40"/>
    </row>
    <row r="37" spans="1:11" ht="28.8" customHeight="1" x14ac:dyDescent="0.3">
      <c r="A37" s="25" t="s">
        <v>35</v>
      </c>
      <c r="B37" s="39" t="s">
        <v>76</v>
      </c>
      <c r="C37" s="39"/>
      <c r="D37" s="39"/>
      <c r="E37" s="39"/>
      <c r="F37" s="39"/>
      <c r="G37" s="39"/>
      <c r="H37" s="39"/>
      <c r="I37" s="39"/>
      <c r="J37" s="40"/>
    </row>
    <row r="38" spans="1:11" x14ac:dyDescent="0.3">
      <c r="A38" s="25" t="s">
        <v>32</v>
      </c>
      <c r="B38" s="39" t="s">
        <v>67</v>
      </c>
      <c r="C38" s="39"/>
      <c r="D38" s="39"/>
      <c r="E38" s="39"/>
      <c r="F38" s="39"/>
      <c r="G38" s="39"/>
      <c r="H38" s="39"/>
      <c r="I38" s="39"/>
      <c r="J38" s="40"/>
    </row>
    <row r="39" spans="1:11" x14ac:dyDescent="0.3">
      <c r="A39" s="25" t="s">
        <v>33</v>
      </c>
      <c r="B39" s="39" t="s">
        <v>72</v>
      </c>
      <c r="C39" s="39"/>
      <c r="D39" s="39"/>
      <c r="E39" s="39"/>
      <c r="F39" s="39"/>
      <c r="G39" s="39"/>
      <c r="H39" s="39"/>
      <c r="I39" s="39"/>
      <c r="J39" s="40"/>
    </row>
    <row r="40" spans="1:11" ht="28.8" customHeight="1" x14ac:dyDescent="0.3">
      <c r="A40" s="25" t="s">
        <v>34</v>
      </c>
      <c r="B40" s="39" t="s">
        <v>75</v>
      </c>
      <c r="C40" s="39"/>
      <c r="D40" s="39"/>
      <c r="E40" s="39"/>
      <c r="F40" s="39"/>
      <c r="G40" s="39"/>
      <c r="H40" s="39"/>
      <c r="I40" s="39"/>
      <c r="J40" s="40"/>
    </row>
    <row r="41" spans="1:11" ht="28.8" customHeight="1" x14ac:dyDescent="0.3">
      <c r="A41" s="25" t="s">
        <v>35</v>
      </c>
      <c r="B41" s="39" t="s">
        <v>77</v>
      </c>
      <c r="C41" s="39"/>
      <c r="D41" s="39"/>
      <c r="E41" s="39"/>
      <c r="F41" s="39"/>
      <c r="G41" s="39"/>
      <c r="H41" s="39"/>
      <c r="I41" s="39"/>
      <c r="J41" s="40"/>
    </row>
    <row r="42" spans="1:11" x14ac:dyDescent="0.3">
      <c r="A42" s="25" t="s">
        <v>32</v>
      </c>
      <c r="B42" s="39" t="s">
        <v>69</v>
      </c>
      <c r="C42" s="39"/>
      <c r="D42" s="39"/>
      <c r="E42" s="39"/>
      <c r="F42" s="39"/>
      <c r="G42" s="39"/>
      <c r="H42" s="39"/>
      <c r="I42" s="39"/>
      <c r="J42" s="40"/>
    </row>
    <row r="43" spans="1:11" x14ac:dyDescent="0.3">
      <c r="A43" s="25" t="s">
        <v>33</v>
      </c>
      <c r="B43" s="39" t="s">
        <v>73</v>
      </c>
      <c r="C43" s="39"/>
      <c r="D43" s="39"/>
      <c r="E43" s="39"/>
      <c r="F43" s="39"/>
      <c r="G43" s="39"/>
      <c r="H43" s="39"/>
      <c r="I43" s="39"/>
      <c r="J43" s="40"/>
    </row>
    <row r="44" spans="1:11" x14ac:dyDescent="0.3">
      <c r="A44" s="25" t="s">
        <v>34</v>
      </c>
      <c r="B44" s="39" t="s">
        <v>78</v>
      </c>
      <c r="C44" s="39"/>
      <c r="D44" s="39"/>
      <c r="E44" s="39"/>
      <c r="F44" s="39"/>
      <c r="G44" s="39"/>
      <c r="H44" s="39"/>
      <c r="I44" s="39"/>
      <c r="J44" s="40"/>
    </row>
    <row r="45" spans="1:11" ht="28.8" x14ac:dyDescent="0.3">
      <c r="A45" s="25" t="s">
        <v>35</v>
      </c>
      <c r="B45" s="39" t="s">
        <v>79</v>
      </c>
      <c r="C45" s="39"/>
      <c r="D45" s="39"/>
      <c r="E45" s="39"/>
      <c r="F45" s="39"/>
      <c r="G45" s="39"/>
      <c r="H45" s="39"/>
      <c r="I45" s="39"/>
      <c r="J45" s="40"/>
    </row>
    <row r="46" spans="1:11" ht="15.6" x14ac:dyDescent="0.3">
      <c r="A46" s="41" t="s">
        <v>36</v>
      </c>
      <c r="B46" s="42"/>
      <c r="C46" s="42"/>
      <c r="D46" s="42"/>
      <c r="E46" s="42"/>
      <c r="F46" s="42"/>
      <c r="G46" s="42"/>
      <c r="H46" s="42"/>
      <c r="I46" s="42"/>
      <c r="J46" s="43"/>
    </row>
    <row r="47" spans="1:11" ht="15.6" x14ac:dyDescent="0.3">
      <c r="A47" s="44" t="s">
        <v>37</v>
      </c>
      <c r="B47" s="45"/>
      <c r="C47" s="45"/>
      <c r="D47" s="45"/>
      <c r="E47" s="45"/>
      <c r="F47" s="45"/>
      <c r="G47" s="45"/>
      <c r="H47" s="45"/>
      <c r="I47" s="45"/>
      <c r="J47" s="46"/>
      <c r="K47" s="1"/>
    </row>
    <row r="48" spans="1:11" ht="27.75" customHeight="1" x14ac:dyDescent="0.3">
      <c r="A48" s="47" t="s">
        <v>46</v>
      </c>
      <c r="B48" s="48"/>
      <c r="C48" s="48"/>
      <c r="D48" s="48"/>
      <c r="E48" s="48"/>
      <c r="F48" s="48"/>
      <c r="G48" s="48"/>
      <c r="H48" s="48"/>
      <c r="I48" s="48"/>
      <c r="J48" s="49"/>
    </row>
    <row r="49" spans="1:10" ht="27.75" customHeight="1" x14ac:dyDescent="0.3">
      <c r="A49" s="31"/>
      <c r="B49" s="31"/>
      <c r="C49" s="31"/>
      <c r="D49" s="31"/>
      <c r="E49" s="31"/>
      <c r="F49" s="31"/>
      <c r="G49" s="31"/>
      <c r="H49" s="31"/>
      <c r="I49" s="31"/>
      <c r="J49" s="31"/>
    </row>
    <row r="50" spans="1:10" ht="30.75" customHeight="1" x14ac:dyDescent="0.3">
      <c r="A50" s="50" t="s">
        <v>47</v>
      </c>
      <c r="B50" s="50"/>
      <c r="C50" s="50"/>
      <c r="D50" s="50"/>
      <c r="E50" s="50"/>
      <c r="F50" s="50"/>
      <c r="G50" s="50"/>
      <c r="H50" s="50"/>
      <c r="I50" s="50"/>
      <c r="J50" s="50"/>
    </row>
  </sheetData>
  <mergeCells count="56">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E27:F27"/>
    <mergeCell ref="C25:E25"/>
    <mergeCell ref="F25:H25"/>
    <mergeCell ref="A46:J46"/>
    <mergeCell ref="A47:J47"/>
    <mergeCell ref="A48:J48"/>
    <mergeCell ref="A50:J50"/>
    <mergeCell ref="B9:J9"/>
    <mergeCell ref="B10:J10"/>
    <mergeCell ref="B21:J21"/>
    <mergeCell ref="A32:J32"/>
    <mergeCell ref="A33:J33"/>
    <mergeCell ref="B34:J34"/>
    <mergeCell ref="B35:J35"/>
    <mergeCell ref="B36:J36"/>
    <mergeCell ref="B37:J37"/>
    <mergeCell ref="A25:B25"/>
    <mergeCell ref="I25:J25"/>
    <mergeCell ref="A26:J26"/>
    <mergeCell ref="B43:J43"/>
    <mergeCell ref="B44:J44"/>
    <mergeCell ref="B45:J45"/>
    <mergeCell ref="B38:J38"/>
    <mergeCell ref="B39:J39"/>
    <mergeCell ref="B40:J40"/>
    <mergeCell ref="B41:J41"/>
    <mergeCell ref="B42:J42"/>
  </mergeCells>
  <phoneticPr fontId="23" type="noConversion"/>
  <dataValidations count="16">
    <dataValidation allowBlank="1" showInputMessage="1" showErrorMessage="1" prompt="Monto ejecutado en el trimestre" sqref="H28:H31" xr:uid="{00000000-0002-0000-0000-000000000000}"/>
    <dataValidation allowBlank="1" showInputMessage="1" showErrorMessage="1" prompt="Meta alcanzada en el trimestre" sqref="G28:G31" xr:uid="{00000000-0002-0000-0000-000001000000}"/>
    <dataValidation allowBlank="1" showInputMessage="1" showErrorMessage="1" prompt="Monto presupuestado para el producto" sqref="F28 E29:F31 D28 D30:D31" xr:uid="{00000000-0002-0000-0000-000002000000}"/>
    <dataValidation allowBlank="1" showInputMessage="1" showErrorMessage="1" prompt="Meta anual del indicador" sqref="E28 C28:C31" xr:uid="{00000000-0002-0000-0000-000003000000}"/>
    <dataValidation allowBlank="1" showInputMessage="1" showErrorMessage="1" prompt="Nombre del indicador" sqref="B28:B31" xr:uid="{00000000-0002-0000-0000-000004000000}"/>
    <dataValidation allowBlank="1" showInputMessage="1" showErrorMessage="1" prompt="Nombre de cada producto" sqref="A28:A31" xr:uid="{00000000-0002-0000-0000-000005000000}"/>
    <dataValidation allowBlank="1" showInputMessage="1" showErrorMessage="1" prompt="¿En qué consiste el programa?" sqref="B19:J19" xr:uid="{A7AADD68-3841-4D32-8248-25C45CF1E06F}"/>
    <dataValidation allowBlank="1" showInputMessage="1" showErrorMessage="1" prompt="Presupuesto del programa" sqref="A25:C25 F25" xr:uid="{9B5221BC-EC5B-4306-A99D-8A21573C77EE}"/>
    <dataValidation allowBlank="1" showInputMessage="1" showErrorMessage="1" prompt="Oportunidades de mejora identificadas" sqref="A48:J49" xr:uid="{00000000-0002-0000-0000-000008000000}"/>
    <dataValidation allowBlank="1" showInputMessage="1" showErrorMessage="1" prompt="De existir desvío, explicar razones." sqref="B37:J45" xr:uid="{BCCD0118-9F33-4EA0-911D-1A759DF8BFA4}"/>
    <dataValidation allowBlank="1" showInputMessage="1" showErrorMessage="1" prompt="1. Describir lo plasmado en el presupuesto_x000a_2. Describir lo alcanzado en términos financieros y de producción " sqref="B36:J36" xr:uid="{BB4E3DF8-17A1-4D2A-8EB6-612E568A0E19}"/>
    <dataValidation allowBlank="1" showInputMessage="1" showErrorMessage="1" prompt="¿En qué consiste el producto? su objetivo" sqref="B35:J35" xr:uid="{81CB5A83-A713-46FA-B832-4442D703E9F9}"/>
    <dataValidation allowBlank="1" showInputMessage="1" showErrorMessage="1" prompt="Nombre del producto" sqref="B34:J34" xr:uid="{653EF6C6-8F84-4F87-96AC-9701F4808B28}"/>
    <dataValidation allowBlank="1" showInputMessage="1" showErrorMessage="1" prompt="¿A quién va dirigido el programa?, ¿qué característica tiene esta población que requiere ser beneficiada?" sqref="B20:J20" xr:uid="{9E4EEA0B-C253-4E89-A51F-3E87451E8FA2}"/>
    <dataValidation allowBlank="1" showInputMessage="1" prompt="Nombre del capítulo" sqref="B8:J10" xr:uid="{820A8140-DD83-48E0-AA85-CA11F430DE23}"/>
    <dataValidation allowBlank="1" sqref="A8" xr:uid="{00000000-0002-0000-0000-00000F000000}"/>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Anny Reyes</cp:lastModifiedBy>
  <dcterms:created xsi:type="dcterms:W3CDTF">2021-03-22T15:50:10Z</dcterms:created>
  <dcterms:modified xsi:type="dcterms:W3CDTF">2022-01-06T19:11:55Z</dcterms:modified>
</cp:coreProperties>
</file>