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8_{BE747ED5-4A99-49A1-9A9B-87BD2510B58C}" xr6:coauthVersionLast="47" xr6:coauthVersionMax="47" xr10:uidLastSave="{00000000-0000-0000-0000-000000000000}"/>
  <bookViews>
    <workbookView xWindow="-120" yWindow="-120" windowWidth="29040" windowHeight="15840" xr2:uid="{75970BBD-F8C6-4481-AEE5-0FEB6149A65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2" i="1" l="1"/>
  <c r="F82" i="1"/>
  <c r="D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C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C25" i="1"/>
  <c r="Q24" i="1"/>
  <c r="Q23" i="1"/>
  <c r="Q22" i="1"/>
  <c r="Q21" i="1"/>
  <c r="Q20" i="1"/>
  <c r="Q19" i="1"/>
  <c r="Q18" i="1"/>
  <c r="Q17" i="1"/>
  <c r="Q16" i="1"/>
  <c r="Q15" i="1"/>
  <c r="E15" i="1"/>
  <c r="C15" i="1"/>
  <c r="Q14" i="1"/>
  <c r="Q13" i="1"/>
  <c r="Q12" i="1"/>
  <c r="Q11" i="1"/>
  <c r="Q10" i="1"/>
  <c r="P9" i="1"/>
  <c r="P82" i="1" s="1"/>
  <c r="O9" i="1"/>
  <c r="O82" i="1" s="1"/>
  <c r="N9" i="1"/>
  <c r="N82" i="1" s="1"/>
  <c r="M9" i="1"/>
  <c r="L9" i="1"/>
  <c r="L82" i="1" s="1"/>
  <c r="K9" i="1"/>
  <c r="K82" i="1" s="1"/>
  <c r="J9" i="1"/>
  <c r="J82" i="1" s="1"/>
  <c r="I9" i="1"/>
  <c r="I82" i="1" s="1"/>
  <c r="H9" i="1"/>
  <c r="H82" i="1" s="1"/>
  <c r="G9" i="1"/>
  <c r="G82" i="1" s="1"/>
  <c r="F9" i="1"/>
  <c r="E9" i="1"/>
  <c r="E82" i="1" s="1"/>
  <c r="C9" i="1"/>
  <c r="C82" i="1" s="1"/>
  <c r="Q9" i="1" l="1"/>
  <c r="Q82" i="1" s="1"/>
</calcChain>
</file>

<file path=xl/sharedStrings.xml><?xml version="1.0" encoding="utf-8"?>
<sst xmlns="http://schemas.openxmlformats.org/spreadsheetml/2006/main" count="112" uniqueCount="112">
  <si>
    <t>Ministerio de Hacienda</t>
  </si>
  <si>
    <t>DIRECCIÓN GENERAL DEL CATASTRO NACIONAL</t>
  </si>
  <si>
    <t>Año 2024</t>
  </si>
  <si>
    <t xml:space="preserve">Ejecución de Gastos y Aplicaciones Financieras </t>
  </si>
  <si>
    <t>En RD$315,600,396</t>
  </si>
  <si>
    <t>Detalle</t>
  </si>
  <si>
    <t>Presupuesto Inicial</t>
  </si>
  <si>
    <t>Modificaciones Presupestarias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</si>
  <si>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</si>
  <si>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</si>
  <si>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</si>
  <si>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</si>
  <si>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</si>
  <si>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</si>
  <si>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</si>
  <si>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</si>
  <si>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</si>
  <si>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</si>
  <si>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</si>
  <si>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</si>
  <si>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</si>
  <si>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</si>
  <si>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</si>
  <si>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</si>
  <si>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</si>
  <si>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</si>
  <si>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</si>
  <si>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</si>
  <si>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</si>
  <si>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</si>
  <si>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</si>
  <si>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</si>
  <si>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</si>
  <si>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</si>
  <si>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</si>
  <si>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</si>
  <si>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</si>
  <si>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</si>
  <si>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</si>
  <si>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</si>
  <si>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</si>
  <si>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</si>
  <si>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</si>
  <si>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</si>
  <si>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</si>
  <si>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</si>
  <si>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</si>
  <si>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</si>
  <si>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</si>
  <si>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</si>
  <si>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</si>
  <si>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</si>
  <si>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</si>
  <si>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</si>
  <si>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</si>
  <si>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</si>
  <si>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</si>
  <si>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</si>
  <si>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</si>
  <si>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</si>
  <si>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</si>
  <si>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</si>
  <si>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</si>
  <si>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</si>
  <si>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</si>
  <si>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</si>
  <si>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</si>
  <si>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</si>
  <si>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</si>
  <si>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</si>
  <si>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</si>
  <si>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</si>
  <si>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</si>
  <si>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</si>
  <si>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</si>
  <si>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</si>
  <si>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</si>
  <si>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</si>
  <si>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</si>
  <si>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</si>
  <si>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</si>
  <si>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</si>
  <si>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</si>
  <si>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</si>
  <si>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</si>
  <si>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</si>
  <si>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</si>
  <si>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</si>
  <si>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</si>
  <si>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</si>
  <si>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</si>
  <si>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</si>
  <si>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</si>
  <si>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</si>
  <si>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</si>
  <si>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</si>
  <si>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Fuente: [10, 20,]</t>
  </si>
  <si>
    <t>Fecha de registro: hasta el [31] de [01] del [2024]</t>
  </si>
  <si>
    <t>Fecha de imputación: hasta el [31] de [01] del [2024]</t>
  </si>
  <si>
    <r>
      <rPr>
        <b/>
        <sz val="11"/>
        <color theme="1"/>
        <rFont val="Aptos Narrow"/>
        <family val="2"/>
        <scheme val="minor"/>
      </rPr>
      <t>Fuente</t>
    </r>
    <r>
      <rPr>
        <sz val="11"/>
        <color theme="1"/>
        <rFont val="Aptos Narrow"/>
        <family val="2"/>
        <scheme val="minor"/>
      </rPr>
      <t>: SIGEF</t>
    </r>
  </si>
  <si>
    <r>
      <rPr>
        <b/>
        <sz val="11"/>
        <color theme="1"/>
        <rFont val="Aptos Narrow"/>
        <family val="2"/>
        <scheme val="minor"/>
      </rPr>
      <t>Presupuesto aprobado</t>
    </r>
    <r>
      <rPr>
        <sz val="11"/>
        <color theme="1"/>
        <rFont val="Aptos Narrow"/>
        <family val="2"/>
        <scheme val="minor"/>
      </rPr>
      <t>: Se refiere al prepuesto aprobado en Ley de Prespuesto General del Estado</t>
    </r>
  </si>
  <si>
    <r>
      <rPr>
        <b/>
        <sz val="11"/>
        <color theme="1"/>
        <rFont val="Aptos Narrow"/>
        <family val="2"/>
        <scheme val="minor"/>
      </rPr>
      <t>Presupuesto modificado</t>
    </r>
    <r>
      <rPr>
        <sz val="11"/>
        <color theme="1"/>
        <rFont val="Aptos Narrow"/>
        <family val="2"/>
        <scheme val="minor"/>
      </rPr>
      <t>: Se refiere al prespuesto aprobado en caso de que el Congreso Nacional apruebe un presupuesto complementario.</t>
    </r>
  </si>
  <si>
    <r>
      <rPr>
        <b/>
        <sz val="11"/>
        <color theme="1"/>
        <rFont val="Aptos Narrow"/>
        <family val="2"/>
        <scheme val="minor"/>
      </rPr>
      <t>Total devengado</t>
    </r>
    <r>
      <rPr>
        <sz val="11"/>
        <color theme="1"/>
        <rFont val="Aptos Narrow"/>
        <family val="2"/>
        <scheme val="minor"/>
      </rPr>
      <t>: Son los recursos financieros que surge con la obligacion de pago por la recepción de conformidad de obras, bienes y servicios oportunmente contratados o, en los casos de gastos sin contrapretación, por haberse cumplido los requisitos administrativos dispuestos por el reglamento de la presente Ley.</t>
    </r>
  </si>
  <si>
    <t xml:space="preserve"> Preparado por:</t>
  </si>
  <si>
    <t>Revisado por:</t>
  </si>
  <si>
    <t>Melissa Nova</t>
  </si>
  <si>
    <t>Carlos Martínez</t>
  </si>
  <si>
    <t>Aux. Contabilidad</t>
  </si>
  <si>
    <t>Enc. Div. Financiera</t>
  </si>
  <si>
    <t>Aprobado por:</t>
  </si>
  <si>
    <t>JACOB ASCENCIÓN</t>
  </si>
  <si>
    <t>ENC. DEPTO.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</si>
</sst>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1">
    <xf numFmtId="0" fontId="0" fillId="0" borderId="0" xfId="0"/>
  </cellXfs>
  <cellStyles count="3">
    <cellStyle name="Millares 2" xfId="2" xr:uid="{BCE8A632-7E94-4570-B9C0-D524481E44E1}"/>
    <cellStyle name="Normal" xfId="0" builtinId="0"/>
    <cellStyle name="Normal 2" xfId="1" xr:uid="{215E57A0-B7B1-447D-8D73-E4712F33BF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183075</xdr:colOff>
      <xdr:row>0</xdr:row>
      <xdr:rowOff>56029</xdr:rowOff>
    </xdr:from>
    <xdr:ext cx="1391725" cy="1029821"/>
    <xdr:pic>
      <xdr:nvPicPr>
        <xdr:cNvPr id="4" name="Imagen 3">
          <a:extLst>
            <a:ext uri="{FF2B5EF4-FFF2-40B4-BE49-F238E27FC236}">
              <a16:creationId xmlns:a16="http://schemas.microsoft.com/office/drawing/2014/main" id="{71114905-FFED-4F39-8830-C6D3117EFEB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661700" y="56029"/>
          <a:ext cx="1391725" cy="1029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F1C47-A8E8-46A8-BC5D-2F91115A3665}">
  <dimension ref="B1:Q101"/>
  <sheetViews>
    <sheetView tabSelected="1" topLeftCell="A21" workbookViewId="0">
      <selection sqref="A1:XFD1048576"/>
    </sheetView>
  </sheetViews>
  <sheetFormatPr baseColWidth="10" defaultColWidth="9.140625" defaultRowHeight="15" x14ac:dyDescent="0.25"/>
  <cols>
    <col min="1" max="1" width="5.28515625" customWidth="1"/>
    <col min="2" max="2" width="91" bestFit="1" customWidth="1"/>
    <col min="3" max="3" width="21.5703125" customWidth="1"/>
    <col min="4" max="4" width="19.28515625" customWidth="1"/>
    <col min="5" max="5" width="14.7109375" customWidth="1"/>
    <col min="6" max="6" width="16.5703125" customWidth="1"/>
    <col min="7" max="7" width="18.28515625" customWidth="1"/>
    <col min="8" max="8" width="14.140625" customWidth="1"/>
    <col min="9" max="9" width="13.5703125" customWidth="1"/>
    <col min="10" max="10" width="15.85546875" customWidth="1"/>
    <col min="11" max="11" width="20.42578125" bestFit="1" customWidth="1"/>
    <col min="12" max="12" width="21.28515625" bestFit="1" customWidth="1"/>
    <col min="13" max="13" width="20.140625" customWidth="1"/>
    <col min="14" max="14" width="19.85546875" customWidth="1"/>
    <col min="15" max="15" width="17.7109375" customWidth="1"/>
    <col min="16" max="16" width="17.28515625" customWidth="1"/>
    <col min="17" max="17" width="21.140625" customWidth="1"/>
  </cols>
  <sheetData>
    <row r="1" spans="2:17" ht="15.75" customHeight="1" x14ac:dyDescent="0.25">
      <c r="B1" t="s">
        <v>0</v>
      </c>
    </row>
    <row r="2" spans="2:17" ht="15.75" customHeight="1" x14ac:dyDescent="0.25">
      <c r="B2" t="s">
        <v>1</v>
      </c>
    </row>
    <row r="3" spans="2:17" x14ac:dyDescent="0.25">
      <c r="B3" t="s">
        <v>2</v>
      </c>
    </row>
    <row r="4" spans="2:17" x14ac:dyDescent="0.25">
      <c r="B4" t="s">
        <v>3</v>
      </c>
    </row>
    <row r="5" spans="2:17" x14ac:dyDescent="0.25">
      <c r="B5" t="s">
        <v>4</v>
      </c>
    </row>
    <row r="7" spans="2:17" x14ac:dyDescent="0.25"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  <c r="O7" t="s">
        <v>18</v>
      </c>
      <c r="P7" t="s">
        <v>19</v>
      </c>
      <c r="Q7" t="s">
        <v>20</v>
      </c>
    </row>
    <row r="8" spans="2:17" x14ac:dyDescent="0.25">
      <c r="B8" t="s">
        <v>21</v>
      </c>
    </row>
    <row r="9" spans="2:17" x14ac:dyDescent="0.25">
      <c r="B9" t="s">
        <v>22</v>
      </c>
      <c r="C9">
        <f>C10+C11+C14</f>
        <v>281600000</v>
      </c>
      <c r="E9">
        <f t="shared" ref="E9:P9" si="0">E10+E11+E14</f>
        <v>16379238.25</v>
      </c>
      <c r="F9">
        <f t="shared" si="0"/>
        <v>0</v>
      </c>
      <c r="G9">
        <f t="shared" si="0"/>
        <v>0</v>
      </c>
      <c r="H9">
        <f t="shared" si="0"/>
        <v>0</v>
      </c>
      <c r="I9">
        <f t="shared" si="0"/>
        <v>0</v>
      </c>
      <c r="J9">
        <f t="shared" si="0"/>
        <v>0</v>
      </c>
      <c r="K9">
        <f t="shared" si="0"/>
        <v>0</v>
      </c>
      <c r="L9">
        <f t="shared" si="0"/>
        <v>0</v>
      </c>
      <c r="M9">
        <f t="shared" si="0"/>
        <v>0</v>
      </c>
      <c r="N9">
        <f t="shared" si="0"/>
        <v>0</v>
      </c>
      <c r="O9">
        <f t="shared" si="0"/>
        <v>0</v>
      </c>
      <c r="P9">
        <f t="shared" si="0"/>
        <v>0</v>
      </c>
      <c r="Q9">
        <f>E9+F9+G9+H9+I9+J9+K9+L9+M9+N9+O9+P9</f>
        <v>16379238.25</v>
      </c>
    </row>
    <row r="10" spans="2:17" x14ac:dyDescent="0.25">
      <c r="B10" t="s">
        <v>23</v>
      </c>
      <c r="C10">
        <v>182441372</v>
      </c>
      <c r="E10">
        <v>13624302.5</v>
      </c>
      <c r="Q10">
        <f t="shared" ref="Q10:Q73" si="1">E10+F10+G10+H10+I10+J10+K10+L10+M10+N10+O10+P10</f>
        <v>13624302.5</v>
      </c>
    </row>
    <row r="11" spans="2:17" x14ac:dyDescent="0.25">
      <c r="B11" t="s">
        <v>24</v>
      </c>
      <c r="C11">
        <v>73888404</v>
      </c>
      <c r="E11">
        <v>683500</v>
      </c>
      <c r="Q11">
        <f t="shared" si="1"/>
        <v>683500</v>
      </c>
    </row>
    <row r="12" spans="2:17" x14ac:dyDescent="0.25">
      <c r="B12" t="s">
        <v>25</v>
      </c>
      <c r="C12">
        <v>0</v>
      </c>
      <c r="Q12">
        <f t="shared" si="1"/>
        <v>0</v>
      </c>
    </row>
    <row r="13" spans="2:17" x14ac:dyDescent="0.25">
      <c r="B13" t="s">
        <v>26</v>
      </c>
      <c r="C13">
        <v>0</v>
      </c>
      <c r="Q13">
        <f t="shared" si="1"/>
        <v>0</v>
      </c>
    </row>
    <row r="14" spans="2:17" x14ac:dyDescent="0.25">
      <c r="B14" t="s">
        <v>27</v>
      </c>
      <c r="C14">
        <v>25270224</v>
      </c>
      <c r="E14">
        <v>2071435.75</v>
      </c>
      <c r="Q14">
        <f t="shared" si="1"/>
        <v>2071435.75</v>
      </c>
    </row>
    <row r="15" spans="2:17" x14ac:dyDescent="0.25">
      <c r="B15" t="s">
        <v>28</v>
      </c>
      <c r="C15">
        <f>C16+C17+C18+C19+C20+C21+C22+C23+C24</f>
        <v>17652000</v>
      </c>
      <c r="E15">
        <f>E16+E17+E18+E19+E20+E21+E22+E23+E24</f>
        <v>638071.29</v>
      </c>
      <c r="Q15">
        <f t="shared" si="1"/>
        <v>638071.29</v>
      </c>
    </row>
    <row r="16" spans="2:17" x14ac:dyDescent="0.25">
      <c r="B16" t="s">
        <v>29</v>
      </c>
      <c r="C16">
        <v>8000000</v>
      </c>
      <c r="E16">
        <v>415446.29</v>
      </c>
      <c r="Q16">
        <f t="shared" si="1"/>
        <v>415446.29</v>
      </c>
    </row>
    <row r="17" spans="2:17" x14ac:dyDescent="0.25">
      <c r="B17" t="s">
        <v>30</v>
      </c>
      <c r="C17">
        <v>0</v>
      </c>
      <c r="Q17">
        <f t="shared" si="1"/>
        <v>0</v>
      </c>
    </row>
    <row r="18" spans="2:17" x14ac:dyDescent="0.25">
      <c r="B18" t="s">
        <v>31</v>
      </c>
      <c r="C18">
        <v>4000000</v>
      </c>
      <c r="E18">
        <v>222625</v>
      </c>
      <c r="Q18">
        <f t="shared" si="1"/>
        <v>222625</v>
      </c>
    </row>
    <row r="19" spans="2:17" x14ac:dyDescent="0.25">
      <c r="B19" t="s">
        <v>32</v>
      </c>
      <c r="C19">
        <v>0</v>
      </c>
      <c r="Q19">
        <f t="shared" si="1"/>
        <v>0</v>
      </c>
    </row>
    <row r="20" spans="2:17" x14ac:dyDescent="0.25">
      <c r="B20" t="s">
        <v>33</v>
      </c>
      <c r="C20">
        <v>470000</v>
      </c>
      <c r="Q20">
        <f t="shared" si="1"/>
        <v>0</v>
      </c>
    </row>
    <row r="21" spans="2:17" x14ac:dyDescent="0.25">
      <c r="B21" t="s">
        <v>34</v>
      </c>
      <c r="C21">
        <v>1100000</v>
      </c>
      <c r="Q21">
        <f t="shared" si="1"/>
        <v>0</v>
      </c>
    </row>
    <row r="22" spans="2:17" x14ac:dyDescent="0.25">
      <c r="B22" t="s">
        <v>35</v>
      </c>
      <c r="C22">
        <v>2000000</v>
      </c>
      <c r="Q22">
        <f t="shared" si="1"/>
        <v>0</v>
      </c>
    </row>
    <row r="23" spans="2:17" x14ac:dyDescent="0.25">
      <c r="B23" t="s">
        <v>36</v>
      </c>
      <c r="C23">
        <v>262000</v>
      </c>
      <c r="Q23">
        <f t="shared" si="1"/>
        <v>0</v>
      </c>
    </row>
    <row r="24" spans="2:17" x14ac:dyDescent="0.25">
      <c r="B24" t="s">
        <v>37</v>
      </c>
      <c r="C24">
        <v>1820000</v>
      </c>
      <c r="Q24">
        <f t="shared" si="1"/>
        <v>0</v>
      </c>
    </row>
    <row r="25" spans="2:17" x14ac:dyDescent="0.25">
      <c r="B25" t="s">
        <v>38</v>
      </c>
      <c r="C25">
        <f>C26+C27+C28+C29+C30+C31+C32+C33+C34</f>
        <v>14921296</v>
      </c>
      <c r="Q25">
        <f t="shared" si="1"/>
        <v>0</v>
      </c>
    </row>
    <row r="26" spans="2:17" x14ac:dyDescent="0.25">
      <c r="B26" t="s">
        <v>39</v>
      </c>
      <c r="C26">
        <v>1492830</v>
      </c>
      <c r="Q26">
        <f t="shared" si="1"/>
        <v>0</v>
      </c>
    </row>
    <row r="27" spans="2:17" x14ac:dyDescent="0.25">
      <c r="B27" t="s">
        <v>40</v>
      </c>
      <c r="C27">
        <v>115302</v>
      </c>
      <c r="Q27">
        <f t="shared" si="1"/>
        <v>0</v>
      </c>
    </row>
    <row r="28" spans="2:17" x14ac:dyDescent="0.25">
      <c r="B28" t="s">
        <v>41</v>
      </c>
      <c r="C28">
        <v>1498959</v>
      </c>
      <c r="Q28">
        <f t="shared" si="1"/>
        <v>0</v>
      </c>
    </row>
    <row r="29" spans="2:17" x14ac:dyDescent="0.25">
      <c r="B29" t="s">
        <v>42</v>
      </c>
      <c r="C29">
        <v>59630</v>
      </c>
      <c r="Q29">
        <f t="shared" si="1"/>
        <v>0</v>
      </c>
    </row>
    <row r="30" spans="2:17" x14ac:dyDescent="0.25">
      <c r="B30" t="s">
        <v>43</v>
      </c>
      <c r="C30">
        <v>235604</v>
      </c>
      <c r="Q30">
        <f t="shared" si="1"/>
        <v>0</v>
      </c>
    </row>
    <row r="31" spans="2:17" x14ac:dyDescent="0.25">
      <c r="B31" t="s">
        <v>44</v>
      </c>
      <c r="C31">
        <v>148773</v>
      </c>
      <c r="Q31">
        <f t="shared" si="1"/>
        <v>0</v>
      </c>
    </row>
    <row r="32" spans="2:17" x14ac:dyDescent="0.25">
      <c r="B32" t="s">
        <v>45</v>
      </c>
      <c r="C32">
        <v>5309704</v>
      </c>
      <c r="Q32">
        <f t="shared" si="1"/>
        <v>0</v>
      </c>
    </row>
    <row r="33" spans="2:17" x14ac:dyDescent="0.25">
      <c r="B33" t="s">
        <v>46</v>
      </c>
      <c r="C33">
        <v>0</v>
      </c>
      <c r="Q33">
        <f t="shared" si="1"/>
        <v>0</v>
      </c>
    </row>
    <row r="34" spans="2:17" x14ac:dyDescent="0.25">
      <c r="B34" t="s">
        <v>47</v>
      </c>
      <c r="C34">
        <v>6060494</v>
      </c>
      <c r="Q34">
        <f t="shared" si="1"/>
        <v>0</v>
      </c>
    </row>
    <row r="35" spans="2:17" x14ac:dyDescent="0.25">
      <c r="B35" t="s">
        <v>48</v>
      </c>
      <c r="C35">
        <v>0</v>
      </c>
      <c r="Q35">
        <f t="shared" si="1"/>
        <v>0</v>
      </c>
    </row>
    <row r="36" spans="2:17" x14ac:dyDescent="0.25">
      <c r="B36" t="s">
        <v>49</v>
      </c>
      <c r="C36">
        <v>0</v>
      </c>
      <c r="Q36">
        <f t="shared" si="1"/>
        <v>0</v>
      </c>
    </row>
    <row r="37" spans="2:17" x14ac:dyDescent="0.25">
      <c r="B37" t="s">
        <v>50</v>
      </c>
      <c r="C37">
        <v>0</v>
      </c>
      <c r="Q37">
        <f t="shared" si="1"/>
        <v>0</v>
      </c>
    </row>
    <row r="38" spans="2:17" x14ac:dyDescent="0.25">
      <c r="B38" t="s">
        <v>51</v>
      </c>
      <c r="C38">
        <v>0</v>
      </c>
      <c r="Q38">
        <f t="shared" si="1"/>
        <v>0</v>
      </c>
    </row>
    <row r="39" spans="2:17" x14ac:dyDescent="0.25">
      <c r="B39" t="s">
        <v>52</v>
      </c>
      <c r="C39">
        <v>0</v>
      </c>
      <c r="Q39">
        <f t="shared" si="1"/>
        <v>0</v>
      </c>
    </row>
    <row r="40" spans="2:17" x14ac:dyDescent="0.25">
      <c r="B40" t="s">
        <v>53</v>
      </c>
      <c r="C40">
        <v>0</v>
      </c>
      <c r="Q40">
        <f t="shared" si="1"/>
        <v>0</v>
      </c>
    </row>
    <row r="41" spans="2:17" x14ac:dyDescent="0.25">
      <c r="B41" t="s">
        <v>54</v>
      </c>
      <c r="C41">
        <v>0</v>
      </c>
      <c r="Q41">
        <f t="shared" si="1"/>
        <v>0</v>
      </c>
    </row>
    <row r="42" spans="2:17" x14ac:dyDescent="0.25">
      <c r="B42" t="s">
        <v>55</v>
      </c>
      <c r="C42">
        <v>0</v>
      </c>
      <c r="Q42">
        <f t="shared" si="1"/>
        <v>0</v>
      </c>
    </row>
    <row r="43" spans="2:17" x14ac:dyDescent="0.25">
      <c r="B43" t="s">
        <v>56</v>
      </c>
      <c r="C43">
        <v>0</v>
      </c>
      <c r="Q43">
        <f t="shared" si="1"/>
        <v>0</v>
      </c>
    </row>
    <row r="44" spans="2:17" x14ac:dyDescent="0.25">
      <c r="B44" t="s">
        <v>57</v>
      </c>
      <c r="C44">
        <v>0</v>
      </c>
      <c r="Q44">
        <f t="shared" si="1"/>
        <v>0</v>
      </c>
    </row>
    <row r="45" spans="2:17" x14ac:dyDescent="0.25">
      <c r="B45" t="s">
        <v>58</v>
      </c>
      <c r="C45">
        <v>0</v>
      </c>
      <c r="Q45">
        <f t="shared" si="1"/>
        <v>0</v>
      </c>
    </row>
    <row r="46" spans="2:17" x14ac:dyDescent="0.25">
      <c r="B46" t="s">
        <v>59</v>
      </c>
      <c r="C46">
        <v>0</v>
      </c>
      <c r="Q46">
        <f t="shared" si="1"/>
        <v>0</v>
      </c>
    </row>
    <row r="47" spans="2:17" x14ac:dyDescent="0.25">
      <c r="B47" t="s">
        <v>60</v>
      </c>
      <c r="C47">
        <v>0</v>
      </c>
      <c r="Q47">
        <f t="shared" si="1"/>
        <v>0</v>
      </c>
    </row>
    <row r="48" spans="2:17" x14ac:dyDescent="0.25">
      <c r="B48" t="s">
        <v>61</v>
      </c>
      <c r="C48">
        <v>0</v>
      </c>
      <c r="Q48">
        <f t="shared" si="1"/>
        <v>0</v>
      </c>
    </row>
    <row r="49" spans="2:17" x14ac:dyDescent="0.25">
      <c r="B49" t="s">
        <v>62</v>
      </c>
      <c r="C49">
        <v>0</v>
      </c>
      <c r="Q49">
        <f t="shared" si="1"/>
        <v>0</v>
      </c>
    </row>
    <row r="50" spans="2:17" x14ac:dyDescent="0.25">
      <c r="B50" t="s">
        <v>63</v>
      </c>
      <c r="C50">
        <v>0</v>
      </c>
      <c r="Q50">
        <f t="shared" si="1"/>
        <v>0</v>
      </c>
    </row>
    <row r="51" spans="2:17" x14ac:dyDescent="0.25">
      <c r="B51" t="s">
        <v>64</v>
      </c>
      <c r="C51">
        <f>C52+C56</f>
        <v>1427100</v>
      </c>
      <c r="Q51">
        <f t="shared" si="1"/>
        <v>0</v>
      </c>
    </row>
    <row r="52" spans="2:17" x14ac:dyDescent="0.25">
      <c r="B52" t="s">
        <v>65</v>
      </c>
      <c r="C52">
        <v>719600</v>
      </c>
      <c r="Q52">
        <f t="shared" si="1"/>
        <v>0</v>
      </c>
    </row>
    <row r="53" spans="2:17" x14ac:dyDescent="0.25">
      <c r="B53" t="s">
        <v>66</v>
      </c>
      <c r="C53">
        <v>0</v>
      </c>
      <c r="Q53">
        <f t="shared" si="1"/>
        <v>0</v>
      </c>
    </row>
    <row r="54" spans="2:17" x14ac:dyDescent="0.25">
      <c r="B54" t="s">
        <v>67</v>
      </c>
      <c r="C54">
        <v>0</v>
      </c>
      <c r="Q54">
        <f t="shared" si="1"/>
        <v>0</v>
      </c>
    </row>
    <row r="55" spans="2:17" x14ac:dyDescent="0.25">
      <c r="B55" t="s">
        <v>68</v>
      </c>
      <c r="C55">
        <v>0</v>
      </c>
      <c r="Q55">
        <f t="shared" si="1"/>
        <v>0</v>
      </c>
    </row>
    <row r="56" spans="2:17" x14ac:dyDescent="0.25">
      <c r="B56" t="s">
        <v>69</v>
      </c>
      <c r="C56">
        <v>707500</v>
      </c>
      <c r="Q56">
        <f t="shared" si="1"/>
        <v>0</v>
      </c>
    </row>
    <row r="57" spans="2:17" x14ac:dyDescent="0.25">
      <c r="B57" t="s">
        <v>70</v>
      </c>
      <c r="C57">
        <v>0</v>
      </c>
      <c r="Q57">
        <f t="shared" si="1"/>
        <v>0</v>
      </c>
    </row>
    <row r="58" spans="2:17" x14ac:dyDescent="0.25">
      <c r="B58" t="s">
        <v>71</v>
      </c>
      <c r="C58">
        <v>0</v>
      </c>
      <c r="Q58">
        <f t="shared" si="1"/>
        <v>0</v>
      </c>
    </row>
    <row r="59" spans="2:17" x14ac:dyDescent="0.25">
      <c r="B59" t="s">
        <v>72</v>
      </c>
      <c r="C59">
        <v>0</v>
      </c>
      <c r="Q59">
        <f t="shared" si="1"/>
        <v>0</v>
      </c>
    </row>
    <row r="60" spans="2:17" x14ac:dyDescent="0.25">
      <c r="B60" t="s">
        <v>73</v>
      </c>
      <c r="C60">
        <v>0</v>
      </c>
      <c r="Q60">
        <f t="shared" si="1"/>
        <v>0</v>
      </c>
    </row>
    <row r="61" spans="2:17" x14ac:dyDescent="0.25">
      <c r="B61" t="s">
        <v>74</v>
      </c>
      <c r="C61">
        <v>0</v>
      </c>
      <c r="Q61">
        <f t="shared" si="1"/>
        <v>0</v>
      </c>
    </row>
    <row r="62" spans="2:17" x14ac:dyDescent="0.25">
      <c r="B62" t="s">
        <v>75</v>
      </c>
      <c r="C62">
        <v>0</v>
      </c>
      <c r="Q62">
        <f t="shared" si="1"/>
        <v>0</v>
      </c>
    </row>
    <row r="63" spans="2:17" x14ac:dyDescent="0.25">
      <c r="B63" t="s">
        <v>76</v>
      </c>
      <c r="C63">
        <v>0</v>
      </c>
      <c r="Q63">
        <f t="shared" si="1"/>
        <v>0</v>
      </c>
    </row>
    <row r="64" spans="2:17" x14ac:dyDescent="0.25">
      <c r="B64" t="s">
        <v>77</v>
      </c>
      <c r="C64">
        <v>0</v>
      </c>
      <c r="Q64">
        <f t="shared" si="1"/>
        <v>0</v>
      </c>
    </row>
    <row r="65" spans="2:17" x14ac:dyDescent="0.25">
      <c r="B65" t="s">
        <v>78</v>
      </c>
      <c r="C65">
        <v>0</v>
      </c>
      <c r="Q65">
        <f t="shared" si="1"/>
        <v>0</v>
      </c>
    </row>
    <row r="66" spans="2:17" x14ac:dyDescent="0.25">
      <c r="B66" t="s">
        <v>79</v>
      </c>
      <c r="C66">
        <v>0</v>
      </c>
      <c r="Q66">
        <f t="shared" si="1"/>
        <v>0</v>
      </c>
    </row>
    <row r="67" spans="2:17" x14ac:dyDescent="0.25">
      <c r="B67" t="s">
        <v>80</v>
      </c>
      <c r="C67">
        <v>0</v>
      </c>
      <c r="Q67">
        <f t="shared" si="1"/>
        <v>0</v>
      </c>
    </row>
    <row r="68" spans="2:17" x14ac:dyDescent="0.25">
      <c r="B68" t="s">
        <v>81</v>
      </c>
      <c r="C68">
        <v>0</v>
      </c>
      <c r="Q68">
        <f t="shared" si="1"/>
        <v>0</v>
      </c>
    </row>
    <row r="69" spans="2:17" x14ac:dyDescent="0.25">
      <c r="B69" t="s">
        <v>82</v>
      </c>
      <c r="C69">
        <v>0</v>
      </c>
      <c r="Q69">
        <f t="shared" si="1"/>
        <v>0</v>
      </c>
    </row>
    <row r="70" spans="2:17" x14ac:dyDescent="0.25">
      <c r="B70" t="s">
        <v>83</v>
      </c>
      <c r="C70">
        <v>0</v>
      </c>
      <c r="Q70">
        <f t="shared" si="1"/>
        <v>0</v>
      </c>
    </row>
    <row r="71" spans="2:17" x14ac:dyDescent="0.25">
      <c r="B71" t="s">
        <v>84</v>
      </c>
      <c r="C71">
        <v>0</v>
      </c>
      <c r="Q71">
        <f t="shared" si="1"/>
        <v>0</v>
      </c>
    </row>
    <row r="72" spans="2:17" x14ac:dyDescent="0.25">
      <c r="B72" t="s">
        <v>85</v>
      </c>
      <c r="C72">
        <v>0</v>
      </c>
      <c r="Q72">
        <f t="shared" si="1"/>
        <v>0</v>
      </c>
    </row>
    <row r="73" spans="2:17" x14ac:dyDescent="0.25">
      <c r="B73" t="s">
        <v>86</v>
      </c>
      <c r="C73">
        <v>0</v>
      </c>
      <c r="Q73">
        <f t="shared" si="1"/>
        <v>0</v>
      </c>
    </row>
    <row r="74" spans="2:17" x14ac:dyDescent="0.25">
      <c r="B74" t="s">
        <v>87</v>
      </c>
      <c r="C74">
        <v>0</v>
      </c>
      <c r="Q74">
        <f t="shared" ref="Q74:Q81" si="2">E74+F74+G74+H74+I74+J74+K74+L74+M74+N74+O74+P74</f>
        <v>0</v>
      </c>
    </row>
    <row r="75" spans="2:17" x14ac:dyDescent="0.25">
      <c r="B75" t="s">
        <v>88</v>
      </c>
      <c r="C75">
        <v>0</v>
      </c>
      <c r="Q75">
        <f t="shared" si="2"/>
        <v>0</v>
      </c>
    </row>
    <row r="76" spans="2:17" x14ac:dyDescent="0.25">
      <c r="B76" t="s">
        <v>89</v>
      </c>
      <c r="C76">
        <v>0</v>
      </c>
      <c r="Q76">
        <f t="shared" si="2"/>
        <v>0</v>
      </c>
    </row>
    <row r="77" spans="2:17" x14ac:dyDescent="0.25">
      <c r="B77" t="s">
        <v>90</v>
      </c>
      <c r="C77">
        <v>0</v>
      </c>
      <c r="Q77">
        <f t="shared" si="2"/>
        <v>0</v>
      </c>
    </row>
    <row r="78" spans="2:17" x14ac:dyDescent="0.25">
      <c r="B78" t="s">
        <v>91</v>
      </c>
      <c r="C78">
        <v>0</v>
      </c>
      <c r="Q78">
        <f t="shared" si="2"/>
        <v>0</v>
      </c>
    </row>
    <row r="79" spans="2:17" x14ac:dyDescent="0.25">
      <c r="B79" t="s">
        <v>92</v>
      </c>
      <c r="C79">
        <v>0</v>
      </c>
      <c r="Q79">
        <f t="shared" si="2"/>
        <v>0</v>
      </c>
    </row>
    <row r="80" spans="2:17" x14ac:dyDescent="0.25">
      <c r="B80" t="s">
        <v>93</v>
      </c>
      <c r="C80">
        <v>0</v>
      </c>
      <c r="Q80">
        <f t="shared" si="2"/>
        <v>0</v>
      </c>
    </row>
    <row r="81" spans="2:17" x14ac:dyDescent="0.25">
      <c r="B81" t="s">
        <v>94</v>
      </c>
      <c r="C81">
        <v>0</v>
      </c>
      <c r="Q81">
        <f t="shared" si="2"/>
        <v>0</v>
      </c>
    </row>
    <row r="82" spans="2:17" x14ac:dyDescent="0.25">
      <c r="B82" t="s">
        <v>95</v>
      </c>
      <c r="C82">
        <f>C9+C15+C25+C51</f>
        <v>315600396</v>
      </c>
      <c r="D82">
        <f t="shared" ref="D82:P82" si="3">D9+D15+D25+D51</f>
        <v>0</v>
      </c>
      <c r="E82">
        <f t="shared" si="3"/>
        <v>17017309.539999999</v>
      </c>
      <c r="F82">
        <f t="shared" si="3"/>
        <v>0</v>
      </c>
      <c r="G82">
        <f t="shared" si="3"/>
        <v>0</v>
      </c>
      <c r="H82">
        <f t="shared" si="3"/>
        <v>0</v>
      </c>
      <c r="I82">
        <f t="shared" si="3"/>
        <v>0</v>
      </c>
      <c r="J82">
        <f t="shared" si="3"/>
        <v>0</v>
      </c>
      <c r="K82">
        <f t="shared" si="3"/>
        <v>0</v>
      </c>
      <c r="L82">
        <f t="shared" si="3"/>
        <v>0</v>
      </c>
      <c r="M82">
        <f t="shared" si="3"/>
        <v>0</v>
      </c>
      <c r="N82">
        <f t="shared" si="3"/>
        <v>0</v>
      </c>
      <c r="O82">
        <f t="shared" si="3"/>
        <v>0</v>
      </c>
      <c r="P82">
        <f t="shared" si="3"/>
        <v>0</v>
      </c>
      <c r="Q82">
        <f>Q9+Q15+Q25+Q51</f>
        <v>17017309.539999999</v>
      </c>
    </row>
    <row r="83" spans="2:17" ht="14.25" customHeight="1" x14ac:dyDescent="0.25">
      <c r="B83" t="s">
        <v>96</v>
      </c>
    </row>
    <row r="84" spans="2:17" ht="14.25" customHeight="1" x14ac:dyDescent="0.25">
      <c r="B84" t="s">
        <v>97</v>
      </c>
    </row>
    <row r="85" spans="2:17" ht="14.25" customHeight="1" x14ac:dyDescent="0.25">
      <c r="B85" t="s">
        <v>98</v>
      </c>
    </row>
    <row r="86" spans="2:17" ht="14.25" customHeight="1" x14ac:dyDescent="0.25"/>
    <row r="87" spans="2:17" ht="14.25" customHeight="1" x14ac:dyDescent="0.25">
      <c r="B87" t="s">
        <v>99</v>
      </c>
    </row>
    <row r="88" spans="2:17" ht="14.25" customHeight="1" x14ac:dyDescent="0.25">
      <c r="B88" t="s">
        <v>100</v>
      </c>
    </row>
    <row r="89" spans="2:17" ht="14.25" customHeight="1" x14ac:dyDescent="0.25">
      <c r="B89" t="s">
        <v>101</v>
      </c>
    </row>
    <row r="90" spans="2:17" ht="14.25" customHeight="1" x14ac:dyDescent="0.25">
      <c r="B90" t="s">
        <v>102</v>
      </c>
    </row>
    <row r="91" spans="2:17" ht="14.25" customHeight="1" x14ac:dyDescent="0.25"/>
    <row r="92" spans="2:17" ht="14.25" customHeight="1" x14ac:dyDescent="0.25"/>
    <row r="94" spans="2:17" ht="15.75" customHeight="1" x14ac:dyDescent="0.25">
      <c r="B94" t="s">
        <v>103</v>
      </c>
      <c r="K94" t="s">
        <v>104</v>
      </c>
    </row>
    <row r="95" spans="2:17" ht="18" customHeight="1" x14ac:dyDescent="0.25">
      <c r="B95" t="s">
        <v>105</v>
      </c>
      <c r="K95" t="s">
        <v>106</v>
      </c>
    </row>
    <row r="96" spans="2:17" ht="18" customHeight="1" x14ac:dyDescent="0.25">
      <c r="B96" t="s">
        <v>107</v>
      </c>
      <c r="K96" t="s">
        <v>108</v>
      </c>
    </row>
    <row r="97" spans="5:5" ht="14.25" customHeight="1" x14ac:dyDescent="0.25"/>
    <row r="98" spans="5:5" ht="14.25" customHeight="1" x14ac:dyDescent="0.25"/>
    <row r="99" spans="5:5" ht="12" customHeight="1" x14ac:dyDescent="0.25">
      <c r="E99" t="s">
        <v>109</v>
      </c>
    </row>
    <row r="100" spans="5:5" x14ac:dyDescent="0.25">
      <c r="E100" t="s">
        <v>110</v>
      </c>
    </row>
    <row r="101" spans="5:5" ht="15.75" customHeight="1" x14ac:dyDescent="0.25">
      <c r="E101" t="s">
        <v>111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2024-02-09T20:01:48Z</dcterms:created>
  <dcterms:modified xsi:type="dcterms:W3CDTF">2024-02-09T20:02:45Z</dcterms:modified>
</cp:coreProperties>
</file>